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91" i="1"/>
  <c r="J90"/>
  <c r="L90" s="1"/>
  <c r="K90" s="1"/>
  <c r="J89"/>
  <c r="J88"/>
  <c r="L88" s="1"/>
  <c r="K88" s="1"/>
  <c r="J87"/>
  <c r="J86"/>
  <c r="L86" s="1"/>
  <c r="J85"/>
  <c r="J84"/>
  <c r="L84" s="1"/>
  <c r="K84" s="1"/>
  <c r="J83"/>
  <c r="J82"/>
  <c r="L82" s="1"/>
  <c r="K82" s="1"/>
  <c r="J81"/>
  <c r="J80"/>
  <c r="L80" s="1"/>
  <c r="J79"/>
  <c r="J78"/>
  <c r="L78" s="1"/>
  <c r="J77"/>
  <c r="L77" s="1"/>
  <c r="K77" s="1"/>
  <c r="J76"/>
  <c r="L76" s="1"/>
  <c r="J75"/>
  <c r="J74"/>
  <c r="L74" s="1"/>
  <c r="J73"/>
  <c r="J72"/>
  <c r="L72" s="1"/>
  <c r="J71"/>
  <c r="L71" s="1"/>
  <c r="K71" s="1"/>
  <c r="J70"/>
  <c r="L70" s="1"/>
  <c r="J69"/>
  <c r="L69" s="1"/>
  <c r="K69" s="1"/>
  <c r="J68"/>
  <c r="L68" s="1"/>
  <c r="J67"/>
  <c r="L67" s="1"/>
  <c r="K67" s="1"/>
  <c r="J66"/>
  <c r="L66" s="1"/>
  <c r="J65"/>
  <c r="J64"/>
  <c r="L64" s="1"/>
  <c r="J63"/>
  <c r="J62"/>
  <c r="L62" s="1"/>
  <c r="J61"/>
  <c r="J60"/>
  <c r="L60" s="1"/>
  <c r="J59"/>
  <c r="J58"/>
  <c r="L58" s="1"/>
  <c r="J57"/>
  <c r="L57" s="1"/>
  <c r="K57" s="1"/>
  <c r="J56"/>
  <c r="L56" s="1"/>
  <c r="J55"/>
  <c r="J54"/>
  <c r="L54" s="1"/>
  <c r="J53"/>
  <c r="J52"/>
  <c r="L52" s="1"/>
  <c r="J51"/>
  <c r="J50"/>
  <c r="L50" s="1"/>
  <c r="J49"/>
  <c r="J48"/>
  <c r="L48" s="1"/>
  <c r="J47"/>
  <c r="J46"/>
  <c r="L46" s="1"/>
  <c r="J45"/>
  <c r="J44"/>
  <c r="L44" s="1"/>
  <c r="J43"/>
  <c r="J42"/>
  <c r="L42" s="1"/>
  <c r="K42" s="1"/>
  <c r="J41"/>
  <c r="J40"/>
  <c r="L40" s="1"/>
  <c r="J39"/>
  <c r="J38"/>
  <c r="L38" s="1"/>
  <c r="J37"/>
  <c r="J36"/>
  <c r="L36" s="1"/>
  <c r="J35"/>
  <c r="J34"/>
  <c r="L34" s="1"/>
  <c r="J33"/>
  <c r="J32"/>
  <c r="L32" s="1"/>
  <c r="J31"/>
  <c r="J30"/>
  <c r="L30" s="1"/>
  <c r="J29"/>
  <c r="J28"/>
  <c r="L28" s="1"/>
  <c r="J27"/>
  <c r="J26"/>
  <c r="L26" s="1"/>
  <c r="K26" s="1"/>
  <c r="J25"/>
  <c r="J24"/>
  <c r="L24" s="1"/>
  <c r="K24" s="1"/>
  <c r="J23"/>
  <c r="J22"/>
  <c r="L22" s="1"/>
  <c r="J21"/>
  <c r="J20"/>
  <c r="L20" s="1"/>
  <c r="J19"/>
  <c r="J18"/>
  <c r="L18" s="1"/>
  <c r="J17"/>
  <c r="J16"/>
  <c r="L16" s="1"/>
  <c r="J15"/>
  <c r="J14"/>
  <c r="L14" s="1"/>
  <c r="J13"/>
  <c r="J12"/>
  <c r="L12" s="1"/>
  <c r="J11"/>
  <c r="J10"/>
  <c r="L10" s="1"/>
  <c r="J9"/>
  <c r="J8"/>
  <c r="L8" s="1"/>
  <c r="J7"/>
  <c r="J6"/>
  <c r="L6" s="1"/>
  <c r="J5"/>
  <c r="J4"/>
  <c r="L4" s="1"/>
  <c r="J3"/>
  <c r="L3" l="1"/>
  <c r="K3" s="1"/>
  <c r="K4"/>
  <c r="L5"/>
  <c r="K5" s="1"/>
  <c r="K6"/>
  <c r="L7"/>
  <c r="K7" s="1"/>
  <c r="K8"/>
  <c r="L9"/>
  <c r="K9" s="1"/>
  <c r="K10"/>
  <c r="L11"/>
  <c r="K11" s="1"/>
  <c r="K12"/>
  <c r="L13"/>
  <c r="K13" s="1"/>
  <c r="K14"/>
  <c r="L15"/>
  <c r="K15" s="1"/>
  <c r="K16"/>
  <c r="L17"/>
  <c r="K17" s="1"/>
  <c r="K18"/>
  <c r="L19"/>
  <c r="K19" s="1"/>
  <c r="K20"/>
  <c r="L21"/>
  <c r="K21" s="1"/>
  <c r="K22"/>
  <c r="L23"/>
  <c r="K23" s="1"/>
  <c r="L25"/>
  <c r="K25" s="1"/>
  <c r="L27"/>
  <c r="K27" s="1"/>
  <c r="K28"/>
  <c r="L29"/>
  <c r="K29" s="1"/>
  <c r="K30"/>
  <c r="L31"/>
  <c r="K31" s="1"/>
  <c r="K32"/>
  <c r="L33"/>
  <c r="K33" s="1"/>
  <c r="K34"/>
  <c r="L35"/>
  <c r="K35" s="1"/>
  <c r="K36"/>
  <c r="L37"/>
  <c r="K37" s="1"/>
  <c r="K38"/>
  <c r="L39"/>
  <c r="K39" s="1"/>
  <c r="K40"/>
  <c r="L41"/>
  <c r="K41" s="1"/>
  <c r="L43"/>
  <c r="K43" s="1"/>
  <c r="K44"/>
  <c r="L45"/>
  <c r="K45" s="1"/>
  <c r="K46"/>
  <c r="L47"/>
  <c r="K47" s="1"/>
  <c r="K48"/>
  <c r="L49"/>
  <c r="K49" s="1"/>
  <c r="K50"/>
  <c r="L51"/>
  <c r="K51" s="1"/>
  <c r="K52"/>
  <c r="L53"/>
  <c r="K53" s="1"/>
  <c r="K54"/>
  <c r="L55"/>
  <c r="K55" s="1"/>
  <c r="K56"/>
  <c r="K58"/>
  <c r="L59"/>
  <c r="K59" s="1"/>
  <c r="K60"/>
  <c r="L61"/>
  <c r="K61" s="1"/>
  <c r="K62"/>
  <c r="L63"/>
  <c r="K63" s="1"/>
  <c r="K64"/>
  <c r="L65"/>
  <c r="K65" s="1"/>
  <c r="K66"/>
  <c r="K68"/>
  <c r="K70"/>
  <c r="K72"/>
  <c r="L73"/>
  <c r="K73" s="1"/>
  <c r="K74"/>
  <c r="L75"/>
  <c r="K75" s="1"/>
  <c r="K76"/>
  <c r="K78"/>
  <c r="L79"/>
  <c r="K79" s="1"/>
  <c r="K80"/>
  <c r="L81"/>
  <c r="K81" s="1"/>
  <c r="L83"/>
  <c r="K83" s="1"/>
  <c r="L85"/>
  <c r="K85" s="1"/>
  <c r="K86"/>
  <c r="L87"/>
  <c r="K87" s="1"/>
  <c r="L89"/>
  <c r="K89" s="1"/>
  <c r="L91"/>
  <c r="K91" s="1"/>
</calcChain>
</file>

<file path=xl/sharedStrings.xml><?xml version="1.0" encoding="utf-8"?>
<sst xmlns="http://schemas.openxmlformats.org/spreadsheetml/2006/main" count="548" uniqueCount="231">
  <si>
    <t xml:space="preserve">2015 YILI MEYVECİLİĞİN GELİŞTİRİLMESİ ORTAK MALİ DESTEK PROĞRAMI DEĞERLENDİRME SONUÇ LİSTESİ </t>
  </si>
  <si>
    <t>Proje No</t>
  </si>
  <si>
    <t xml:space="preserve">Adı </t>
  </si>
  <si>
    <t xml:space="preserve">Soyadı </t>
  </si>
  <si>
    <t>İlçe</t>
  </si>
  <si>
    <t>Öncelik</t>
  </si>
  <si>
    <t>Köy</t>
  </si>
  <si>
    <t>Talep Edilen Meyve Çeşidi</t>
  </si>
  <si>
    <t>Projeye Esas Alan ( Dekar )</t>
  </si>
  <si>
    <t>Puan</t>
  </si>
  <si>
    <t>Nihai Proje Tutarı</t>
  </si>
  <si>
    <t>Nihai Talep Edilen Tutar</t>
  </si>
  <si>
    <t xml:space="preserve">Nihai Başvuru Sahibi Katkısı                                    ( Çiftçi Katkısı ) </t>
  </si>
  <si>
    <t>DURUM</t>
  </si>
  <si>
    <t>NAYİF</t>
  </si>
  <si>
    <t xml:space="preserve">AYAZ </t>
  </si>
  <si>
    <t>DARGEÇİT</t>
  </si>
  <si>
    <t>SÜMER</t>
  </si>
  <si>
    <t>CEVİZ</t>
  </si>
  <si>
    <t>ASİL BAŞARILI</t>
  </si>
  <si>
    <t xml:space="preserve">BEDREDDİN </t>
  </si>
  <si>
    <t>ÇİÇEK</t>
  </si>
  <si>
    <t>BAĞÖZÜ</t>
  </si>
  <si>
    <t>FISTIK</t>
  </si>
  <si>
    <t xml:space="preserve">AHMET </t>
  </si>
  <si>
    <t>AYGÜN</t>
  </si>
  <si>
    <t>NURA</t>
  </si>
  <si>
    <t>KAPLAN</t>
  </si>
  <si>
    <t>SARAY</t>
  </si>
  <si>
    <t>REMZİYE</t>
  </si>
  <si>
    <t>YILDIRIM</t>
  </si>
  <si>
    <t>BAHÇEBAŞI</t>
  </si>
  <si>
    <t>ALİ</t>
  </si>
  <si>
    <t>AĞIRMAN</t>
  </si>
  <si>
    <t xml:space="preserve">HAMİT </t>
  </si>
  <si>
    <t xml:space="preserve">SELİM </t>
  </si>
  <si>
    <t>MARUF</t>
  </si>
  <si>
    <t>ÖZDAŞ</t>
  </si>
  <si>
    <t>SAVUR</t>
  </si>
  <si>
    <t>İŞGÖREN</t>
  </si>
  <si>
    <t>ABDULVAHAP</t>
  </si>
  <si>
    <t>TÜRK</t>
  </si>
  <si>
    <t>DERİK</t>
  </si>
  <si>
    <t>ATLI</t>
  </si>
  <si>
    <t>BADEM</t>
  </si>
  <si>
    <t>MUSTAFA</t>
  </si>
  <si>
    <t>ÖZDEMİR</t>
  </si>
  <si>
    <t>İÇÖREN</t>
  </si>
  <si>
    <t>ABDULLATİF</t>
  </si>
  <si>
    <t>MUHSİM</t>
  </si>
  <si>
    <t>BASUT</t>
  </si>
  <si>
    <t>TOKLUCA</t>
  </si>
  <si>
    <t>MEHMET MİHDİ</t>
  </si>
  <si>
    <t>ORMAN</t>
  </si>
  <si>
    <t>ADAKENT</t>
  </si>
  <si>
    <t xml:space="preserve">SÜLEYMAN </t>
  </si>
  <si>
    <t>DEMİR</t>
  </si>
  <si>
    <t xml:space="preserve">REŞAT </t>
  </si>
  <si>
    <t>BAŞKAVAK</t>
  </si>
  <si>
    <t xml:space="preserve">OSMAN </t>
  </si>
  <si>
    <t>ALÖKMEN</t>
  </si>
  <si>
    <t>SERENLİ</t>
  </si>
  <si>
    <t xml:space="preserve">MEHMET </t>
  </si>
  <si>
    <t>ÖZTÜRK</t>
  </si>
  <si>
    <t>ABDULKADİR</t>
  </si>
  <si>
    <t>AYTEN</t>
  </si>
  <si>
    <t xml:space="preserve">ZEYNİ </t>
  </si>
  <si>
    <t>YALÇIN</t>
  </si>
  <si>
    <t>EVREN</t>
  </si>
  <si>
    <t>NEJDET</t>
  </si>
  <si>
    <t>HAMDULLAH</t>
  </si>
  <si>
    <t>DENK</t>
  </si>
  <si>
    <t>ALAGÖZ</t>
  </si>
  <si>
    <t>MEHMET REŞİT</t>
  </si>
  <si>
    <t>ZEKİ</t>
  </si>
  <si>
    <t>KAYA</t>
  </si>
  <si>
    <t>ALAEDDİN</t>
  </si>
  <si>
    <t>FAHRİ</t>
  </si>
  <si>
    <t>ELDEMİR</t>
  </si>
  <si>
    <t>ÖMERLİ</t>
  </si>
  <si>
    <t>YENİMAHALLE</t>
  </si>
  <si>
    <t>MEHMET</t>
  </si>
  <si>
    <t>YASAN</t>
  </si>
  <si>
    <t>MAZIDAĞI</t>
  </si>
  <si>
    <t>GÜNDOĞAN</t>
  </si>
  <si>
    <t>ABBAS</t>
  </si>
  <si>
    <t>AKGÜN</t>
  </si>
  <si>
    <t>İKİTEPE</t>
  </si>
  <si>
    <t>MEHMET EMİN</t>
  </si>
  <si>
    <t>YABU</t>
  </si>
  <si>
    <t>ENGİN</t>
  </si>
  <si>
    <t>ACAR</t>
  </si>
  <si>
    <t xml:space="preserve">HIDIR </t>
  </si>
  <si>
    <t>AYDIN</t>
  </si>
  <si>
    <t>DERECİK</t>
  </si>
  <si>
    <t>MENDUH</t>
  </si>
  <si>
    <t>AKIN</t>
  </si>
  <si>
    <t>ATLICA</t>
  </si>
  <si>
    <t>BİŞAR</t>
  </si>
  <si>
    <t>DOĞAN</t>
  </si>
  <si>
    <t>GÜMÜŞPINAR</t>
  </si>
  <si>
    <t>HASAN</t>
  </si>
  <si>
    <t>GAYIR</t>
  </si>
  <si>
    <t>FİKRET</t>
  </si>
  <si>
    <t>YETKİNLER</t>
  </si>
  <si>
    <t xml:space="preserve">MEHMET ALİ </t>
  </si>
  <si>
    <t>ABA</t>
  </si>
  <si>
    <t>ŞENYUVA</t>
  </si>
  <si>
    <t>HALİT</t>
  </si>
  <si>
    <t>ARPA</t>
  </si>
  <si>
    <t>YUSUF</t>
  </si>
  <si>
    <t>AKBOĞA</t>
  </si>
  <si>
    <t>NUSAYBİN</t>
  </si>
  <si>
    <t>KUYULAR</t>
  </si>
  <si>
    <t>DEMİREL</t>
  </si>
  <si>
    <t>EKİNCİLER</t>
  </si>
  <si>
    <t xml:space="preserve">ALİ </t>
  </si>
  <si>
    <t>YEŞİLLİ</t>
  </si>
  <si>
    <t>DEREYANI</t>
  </si>
  <si>
    <t>TACETTİN</t>
  </si>
  <si>
    <t>TEKİN</t>
  </si>
  <si>
    <t>TAŞGEDİK</t>
  </si>
  <si>
    <t>MEHMET NECİM</t>
  </si>
  <si>
    <t>GÜNEŞ</t>
  </si>
  <si>
    <t>CUMHURİYET</t>
  </si>
  <si>
    <t>MEHMET HALİL</t>
  </si>
  <si>
    <t>GEYİK</t>
  </si>
  <si>
    <t>KANAT</t>
  </si>
  <si>
    <t>SİVRİTEPE</t>
  </si>
  <si>
    <t>RECEP</t>
  </si>
  <si>
    <t>DEMİRTAŞ</t>
  </si>
  <si>
    <t>ŞAFAK MAH.</t>
  </si>
  <si>
    <t>SUN</t>
  </si>
  <si>
    <t>KIZILTEPE</t>
  </si>
  <si>
    <t xml:space="preserve">DİKMEN </t>
  </si>
  <si>
    <t>MAHMUT</t>
  </si>
  <si>
    <t>GÖK</t>
  </si>
  <si>
    <t>OVABAŞI</t>
  </si>
  <si>
    <t>FEHİME</t>
  </si>
  <si>
    <t>KOCASIRT</t>
  </si>
  <si>
    <t>BATİ</t>
  </si>
  <si>
    <t>MİDYAT</t>
  </si>
  <si>
    <t>BARIŞTEPE</t>
  </si>
  <si>
    <t>GÜLSEREN</t>
  </si>
  <si>
    <t>TAŞ</t>
  </si>
  <si>
    <t>ALTINTAŞ</t>
  </si>
  <si>
    <t>ÇİĞDEM</t>
  </si>
  <si>
    <t xml:space="preserve"> YILDIZOĞLU</t>
  </si>
  <si>
    <t>TURGUTKÖY</t>
  </si>
  <si>
    <t xml:space="preserve">ŞERİF </t>
  </si>
  <si>
    <t>DİNLER</t>
  </si>
  <si>
    <t>GÜRMEŞE</t>
  </si>
  <si>
    <t xml:space="preserve">ORHAN </t>
  </si>
  <si>
    <t>ÇEÇEN</t>
  </si>
  <si>
    <t>BÜYÜKDERE</t>
  </si>
  <si>
    <t>DURA</t>
  </si>
  <si>
    <t>MEHDİYE</t>
  </si>
  <si>
    <t>SERHANOĞLU</t>
  </si>
  <si>
    <t>GÜNYURDU</t>
  </si>
  <si>
    <t>NİHAT</t>
  </si>
  <si>
    <t>DOĞANLI</t>
  </si>
  <si>
    <t>ABDULKERİM</t>
  </si>
  <si>
    <t>BÜLENT</t>
  </si>
  <si>
    <t>ASLAN</t>
  </si>
  <si>
    <t>ÇAĞLAR</t>
  </si>
  <si>
    <t>ÖZLÜK</t>
  </si>
  <si>
    <t>HEYBELİ</t>
  </si>
  <si>
    <t>ÇINARALTI</t>
  </si>
  <si>
    <t xml:space="preserve">NUMAN </t>
  </si>
  <si>
    <t xml:space="preserve">ERDEM </t>
  </si>
  <si>
    <t>ACIRLI</t>
  </si>
  <si>
    <t>SOYLU</t>
  </si>
  <si>
    <t>YOLBAŞI</t>
  </si>
  <si>
    <t>GÖLLÜ</t>
  </si>
  <si>
    <t xml:space="preserve">MELEK </t>
  </si>
  <si>
    <t>OKTAY</t>
  </si>
  <si>
    <t>NARLI</t>
  </si>
  <si>
    <t>ABDULHALİK</t>
  </si>
  <si>
    <t>ÇALIŞKAN</t>
  </si>
  <si>
    <t>BAHRİ</t>
  </si>
  <si>
    <t xml:space="preserve">AKMAN </t>
  </si>
  <si>
    <t>SÖĞÜTLÜ</t>
  </si>
  <si>
    <t>ANUDE</t>
  </si>
  <si>
    <t>DOĞANAY</t>
  </si>
  <si>
    <t>HANLAR</t>
  </si>
  <si>
    <t>HALİL</t>
  </si>
  <si>
    <t xml:space="preserve">GÜMÜŞ </t>
  </si>
  <si>
    <t>BAĞLARBAŞI</t>
  </si>
  <si>
    <t>FUAT</t>
  </si>
  <si>
    <t>AÇIKYOL</t>
  </si>
  <si>
    <t xml:space="preserve">ŞÜKRÜ </t>
  </si>
  <si>
    <t xml:space="preserve">MURAT </t>
  </si>
  <si>
    <t>GÖKÇE</t>
  </si>
  <si>
    <t>ABDULİLAH</t>
  </si>
  <si>
    <t>ÇAKMAK</t>
  </si>
  <si>
    <t>ARTUKLU</t>
  </si>
  <si>
    <t>ORTAKÖY</t>
  </si>
  <si>
    <t>GÜNEYLİ</t>
  </si>
  <si>
    <t>İBRAHİM</t>
  </si>
  <si>
    <t>BARAN</t>
  </si>
  <si>
    <t>YAYLI</t>
  </si>
  <si>
    <t xml:space="preserve">GAZALİ </t>
  </si>
  <si>
    <t>İBRAHİMOĞLU</t>
  </si>
  <si>
    <t>ÇETİNLER</t>
  </si>
  <si>
    <t>HADİCE</t>
  </si>
  <si>
    <t>ÖZMEN</t>
  </si>
  <si>
    <t>BEYLİK</t>
  </si>
  <si>
    <t xml:space="preserve">BEŞİR </t>
  </si>
  <si>
    <t>ÇETİN</t>
  </si>
  <si>
    <t>KARAHAN</t>
  </si>
  <si>
    <t>AYTEPE</t>
  </si>
  <si>
    <t>ŞİRİNE</t>
  </si>
  <si>
    <t>SÜGÜT</t>
  </si>
  <si>
    <t>ELMABAHÇE</t>
  </si>
  <si>
    <t>MEHMET ŞERİF</t>
  </si>
  <si>
    <t>CENGİZ</t>
  </si>
  <si>
    <t>YAYLACIK</t>
  </si>
  <si>
    <t>CEMİL</t>
  </si>
  <si>
    <t>KARADEMİR</t>
  </si>
  <si>
    <t>YAYLABAŞI</t>
  </si>
  <si>
    <t>BENGİN</t>
  </si>
  <si>
    <t>HÜSEYİN</t>
  </si>
  <si>
    <t>BEREKATOĞLU</t>
  </si>
  <si>
    <t>ŞEYHMUS</t>
  </si>
  <si>
    <t>ASI</t>
  </si>
  <si>
    <t>AŞAĞIAYDINLI</t>
  </si>
  <si>
    <t>SAVAŞ</t>
  </si>
  <si>
    <t>ADAL</t>
  </si>
  <si>
    <t>KARAKUYU</t>
  </si>
  <si>
    <t xml:space="preserve">BADEM </t>
  </si>
  <si>
    <t>YEDEK BAŞARILI</t>
  </si>
</sst>
</file>

<file path=xl/styles.xml><?xml version="1.0" encoding="utf-8"?>
<styleSheet xmlns="http://schemas.openxmlformats.org/spreadsheetml/2006/main">
  <numFmts count="1">
    <numFmt numFmtId="164" formatCode="_-* #,##0.00\ &quot;₺&quot;_-;\-* #,##0.00\ &quot;₺&quot;_-;_-* &quot;-&quot;??\ &quot;₺&quot;_-;_-@_-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4" borderId="1" xfId="0" applyNumberFormat="1" applyFill="1" applyBorder="1"/>
    <xf numFmtId="0" fontId="0" fillId="6" borderId="1" xfId="0" applyFill="1" applyBorder="1"/>
    <xf numFmtId="0" fontId="0" fillId="3" borderId="1" xfId="0" applyFill="1" applyBorder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nu&#231;%20List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"/>
      <sheetName val="Değerlendirme"/>
      <sheetName val="MARDİN KOMPLE ASİL-YEDEK-ELENEN"/>
      <sheetName val="Mardin"/>
      <sheetName val="Öncelik 1 Asil"/>
      <sheetName val="Öncelik 2 Asil"/>
      <sheetName val="Sayfa1 (2)"/>
    </sheetNames>
    <sheetDataSet>
      <sheetData sheetId="0"/>
      <sheetData sheetId="1"/>
      <sheetData sheetId="2"/>
      <sheetData sheetId="3">
        <row r="47">
          <cell r="F47">
            <v>35182.979999999996</v>
          </cell>
        </row>
        <row r="48">
          <cell r="F48">
            <v>26779.71</v>
          </cell>
        </row>
        <row r="49">
          <cell r="F49">
            <v>27352.84</v>
          </cell>
        </row>
        <row r="50">
          <cell r="F50">
            <v>26029.870000000003</v>
          </cell>
        </row>
        <row r="51">
          <cell r="F51">
            <v>24788.080000000002</v>
          </cell>
        </row>
        <row r="52">
          <cell r="F52">
            <v>24733.5</v>
          </cell>
        </row>
        <row r="53">
          <cell r="F53">
            <v>19984.73</v>
          </cell>
        </row>
        <row r="54">
          <cell r="F54">
            <v>20793.439999999999</v>
          </cell>
        </row>
        <row r="55">
          <cell r="F55">
            <v>87930.239999999991</v>
          </cell>
        </row>
        <row r="56">
          <cell r="F56">
            <v>79897.13</v>
          </cell>
        </row>
        <row r="57">
          <cell r="F57">
            <v>69413.06</v>
          </cell>
        </row>
        <row r="58">
          <cell r="F58">
            <v>54488.729999999996</v>
          </cell>
        </row>
        <row r="59">
          <cell r="F59">
            <v>34034.840000000004</v>
          </cell>
        </row>
        <row r="60">
          <cell r="F60">
            <v>30272.959999999999</v>
          </cell>
        </row>
        <row r="61">
          <cell r="F61">
            <v>28112.9</v>
          </cell>
        </row>
        <row r="62">
          <cell r="F62">
            <v>26544.49</v>
          </cell>
        </row>
        <row r="63">
          <cell r="F63">
            <v>26626.49</v>
          </cell>
        </row>
        <row r="64">
          <cell r="F64">
            <v>23151.65</v>
          </cell>
        </row>
        <row r="65">
          <cell r="F65">
            <v>25213.74</v>
          </cell>
        </row>
        <row r="66">
          <cell r="F66">
            <v>22251.850000000002</v>
          </cell>
        </row>
        <row r="67">
          <cell r="F67">
            <v>22035.859999999997</v>
          </cell>
        </row>
        <row r="68">
          <cell r="F68">
            <v>31516.17</v>
          </cell>
        </row>
        <row r="69">
          <cell r="F69">
            <v>31709</v>
          </cell>
        </row>
        <row r="70">
          <cell r="F70">
            <v>30260.819999999996</v>
          </cell>
        </row>
        <row r="71">
          <cell r="F71">
            <v>30057</v>
          </cell>
        </row>
        <row r="72">
          <cell r="F72">
            <v>20783.050000000003</v>
          </cell>
        </row>
        <row r="73">
          <cell r="F73">
            <v>105834.25</v>
          </cell>
        </row>
        <row r="74">
          <cell r="F74">
            <v>56446.960000000006</v>
          </cell>
        </row>
        <row r="75">
          <cell r="F75">
            <v>71990.97</v>
          </cell>
        </row>
        <row r="76">
          <cell r="F76">
            <v>34651.480000000003</v>
          </cell>
        </row>
        <row r="77">
          <cell r="F77">
            <v>39203.939999999995</v>
          </cell>
        </row>
        <row r="78">
          <cell r="F78">
            <v>37227.24</v>
          </cell>
        </row>
        <row r="79">
          <cell r="F79">
            <v>25720.050000000003</v>
          </cell>
        </row>
        <row r="80">
          <cell r="F80">
            <v>20918</v>
          </cell>
        </row>
        <row r="81">
          <cell r="F81">
            <v>21387.040000000001</v>
          </cell>
        </row>
        <row r="82">
          <cell r="F82">
            <v>20628.659999999996</v>
          </cell>
        </row>
        <row r="83">
          <cell r="F83">
            <v>21991.22</v>
          </cell>
        </row>
        <row r="84">
          <cell r="F84">
            <v>18384.050000000003</v>
          </cell>
        </row>
        <row r="85">
          <cell r="F85">
            <v>91418.760000000009</v>
          </cell>
        </row>
        <row r="86">
          <cell r="F86">
            <v>53253.83</v>
          </cell>
        </row>
        <row r="87">
          <cell r="F87">
            <v>35922.5</v>
          </cell>
        </row>
        <row r="88">
          <cell r="F88">
            <v>37560.39</v>
          </cell>
        </row>
        <row r="89">
          <cell r="F89">
            <v>30611.25</v>
          </cell>
        </row>
        <row r="90">
          <cell r="F90">
            <v>24603.600000000002</v>
          </cell>
        </row>
        <row r="91">
          <cell r="F91">
            <v>25435.95</v>
          </cell>
        </row>
        <row r="92">
          <cell r="F92">
            <v>20953.759999999998</v>
          </cell>
        </row>
        <row r="93">
          <cell r="F93">
            <v>20013.349999999999</v>
          </cell>
        </row>
        <row r="94">
          <cell r="F94">
            <v>88449.549999999988</v>
          </cell>
        </row>
        <row r="95">
          <cell r="F95">
            <v>40890.629999999997</v>
          </cell>
        </row>
        <row r="96">
          <cell r="F96">
            <v>40138.020000000004</v>
          </cell>
        </row>
        <row r="97">
          <cell r="F97">
            <v>40385.320000000007</v>
          </cell>
        </row>
        <row r="98">
          <cell r="F98">
            <v>33690.350000000006</v>
          </cell>
        </row>
        <row r="99">
          <cell r="F99">
            <v>20999.7</v>
          </cell>
        </row>
        <row r="100">
          <cell r="F100">
            <v>108122.15</v>
          </cell>
        </row>
        <row r="101">
          <cell r="F101">
            <v>70667.03</v>
          </cell>
        </row>
        <row r="102">
          <cell r="F102">
            <v>54348.729999999996</v>
          </cell>
        </row>
        <row r="103">
          <cell r="F103">
            <v>57015.659999999996</v>
          </cell>
        </row>
        <row r="104">
          <cell r="F104">
            <v>40088.43</v>
          </cell>
        </row>
        <row r="105">
          <cell r="F105">
            <v>43399.32</v>
          </cell>
        </row>
        <row r="106">
          <cell r="F106">
            <v>35193.890000000007</v>
          </cell>
        </row>
        <row r="107">
          <cell r="F107">
            <v>33510.67</v>
          </cell>
        </row>
        <row r="108">
          <cell r="F108">
            <v>31106.01</v>
          </cell>
        </row>
        <row r="109">
          <cell r="F109">
            <v>32612.35</v>
          </cell>
        </row>
        <row r="110">
          <cell r="F110">
            <v>29236.32</v>
          </cell>
        </row>
        <row r="111">
          <cell r="F111">
            <v>25539.8</v>
          </cell>
        </row>
        <row r="112">
          <cell r="F112">
            <v>25273.71</v>
          </cell>
        </row>
        <row r="113">
          <cell r="F113">
            <v>23333.239999999998</v>
          </cell>
        </row>
        <row r="114">
          <cell r="F114">
            <v>22007.570000000003</v>
          </cell>
        </row>
        <row r="115">
          <cell r="F115">
            <v>22189.360000000001</v>
          </cell>
        </row>
        <row r="116">
          <cell r="F116">
            <v>21427.489999999998</v>
          </cell>
        </row>
        <row r="117">
          <cell r="F117">
            <v>18855.340000000004</v>
          </cell>
        </row>
        <row r="118">
          <cell r="F118">
            <v>77015.64</v>
          </cell>
        </row>
        <row r="119">
          <cell r="F119">
            <v>36672.219999999994</v>
          </cell>
        </row>
        <row r="120">
          <cell r="F120">
            <v>20526.019999999997</v>
          </cell>
        </row>
        <row r="121">
          <cell r="F121">
            <v>47867.630000000005</v>
          </cell>
        </row>
        <row r="122">
          <cell r="F122">
            <v>53878.400000000001</v>
          </cell>
        </row>
        <row r="123">
          <cell r="F123">
            <v>37375.369999999995</v>
          </cell>
        </row>
        <row r="124">
          <cell r="F124">
            <v>35413.9</v>
          </cell>
        </row>
        <row r="125">
          <cell r="F125">
            <v>56946.53</v>
          </cell>
        </row>
        <row r="126">
          <cell r="F126">
            <v>43341.859999999993</v>
          </cell>
        </row>
        <row r="127">
          <cell r="F127">
            <v>25812.86</v>
          </cell>
        </row>
        <row r="128">
          <cell r="F128">
            <v>20919.02</v>
          </cell>
        </row>
        <row r="129">
          <cell r="F129">
            <v>21377.05</v>
          </cell>
        </row>
        <row r="130">
          <cell r="F130">
            <v>21296.07</v>
          </cell>
        </row>
        <row r="131">
          <cell r="F131">
            <v>23416.95</v>
          </cell>
        </row>
        <row r="132">
          <cell r="F132">
            <v>22112.010000000002</v>
          </cell>
        </row>
        <row r="133">
          <cell r="F133">
            <v>52227.229999999996</v>
          </cell>
        </row>
        <row r="134">
          <cell r="F134">
            <v>50007.14</v>
          </cell>
        </row>
        <row r="135">
          <cell r="F135">
            <v>34235.78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selection activeCell="D2" sqref="D1:D1048576"/>
    </sheetView>
  </sheetViews>
  <sheetFormatPr defaultRowHeight="15"/>
  <cols>
    <col min="1" max="1" width="8.7109375" bestFit="1" customWidth="1"/>
    <col min="2" max="2" width="15.140625" bestFit="1" customWidth="1"/>
    <col min="3" max="3" width="13.7109375" bestFit="1" customWidth="1"/>
    <col min="4" max="4" width="10.140625" bestFit="1" customWidth="1"/>
    <col min="5" max="5" width="7.42578125" bestFit="1" customWidth="1"/>
    <col min="6" max="6" width="13.5703125" bestFit="1" customWidth="1"/>
    <col min="10" max="10" width="12.85546875" bestFit="1" customWidth="1"/>
    <col min="11" max="12" width="11.85546875" bestFit="1" customWidth="1"/>
    <col min="13" max="13" width="14.85546875" bestFit="1" customWidth="1"/>
  </cols>
  <sheetData>
    <row r="1" spans="1:13" ht="3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76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4" t="s">
        <v>11</v>
      </c>
      <c r="L2" s="4" t="s">
        <v>12</v>
      </c>
      <c r="M2" s="5" t="s">
        <v>13</v>
      </c>
    </row>
    <row r="3" spans="1:13">
      <c r="A3" s="6">
        <v>1</v>
      </c>
      <c r="B3" s="7" t="s">
        <v>14</v>
      </c>
      <c r="C3" s="7" t="s">
        <v>15</v>
      </c>
      <c r="D3" s="7" t="s">
        <v>16</v>
      </c>
      <c r="E3" s="8">
        <v>1</v>
      </c>
      <c r="F3" s="9" t="s">
        <v>17</v>
      </c>
      <c r="G3" s="7" t="s">
        <v>18</v>
      </c>
      <c r="H3" s="7">
        <v>12.162000000000001</v>
      </c>
      <c r="I3" s="8">
        <v>97</v>
      </c>
      <c r="J3" s="10">
        <f>+[1]Mardin!F47</f>
        <v>35182.979999999996</v>
      </c>
      <c r="K3" s="10">
        <f t="shared" ref="K3:K66" si="0">+J3-L3</f>
        <v>26387.229999999996</v>
      </c>
      <c r="L3" s="10">
        <f t="shared" ref="L3:L66" si="1">ROUND(J3*0.25,2)</f>
        <v>8795.75</v>
      </c>
      <c r="M3" s="11" t="s">
        <v>19</v>
      </c>
    </row>
    <row r="4" spans="1:13">
      <c r="A4" s="6">
        <v>2</v>
      </c>
      <c r="B4" s="7" t="s">
        <v>20</v>
      </c>
      <c r="C4" s="7" t="s">
        <v>21</v>
      </c>
      <c r="D4" s="7" t="s">
        <v>16</v>
      </c>
      <c r="E4" s="8">
        <v>1</v>
      </c>
      <c r="F4" s="9" t="s">
        <v>22</v>
      </c>
      <c r="G4" s="7" t="s">
        <v>23</v>
      </c>
      <c r="H4" s="7">
        <v>9.4659999999999993</v>
      </c>
      <c r="I4" s="8">
        <v>96</v>
      </c>
      <c r="J4" s="10">
        <f>+[1]Mardin!F48</f>
        <v>26779.71</v>
      </c>
      <c r="K4" s="10">
        <f t="shared" si="0"/>
        <v>20084.78</v>
      </c>
      <c r="L4" s="10">
        <f t="shared" si="1"/>
        <v>6694.93</v>
      </c>
      <c r="M4" s="11" t="s">
        <v>19</v>
      </c>
    </row>
    <row r="5" spans="1:13">
      <c r="A5" s="6">
        <v>3</v>
      </c>
      <c r="B5" s="7" t="s">
        <v>24</v>
      </c>
      <c r="C5" s="7" t="s">
        <v>25</v>
      </c>
      <c r="D5" s="7" t="s">
        <v>16</v>
      </c>
      <c r="E5" s="8">
        <v>1</v>
      </c>
      <c r="F5" s="9" t="s">
        <v>17</v>
      </c>
      <c r="G5" s="7" t="s">
        <v>18</v>
      </c>
      <c r="H5" s="7">
        <v>8.8650000000000002</v>
      </c>
      <c r="I5" s="8">
        <v>96</v>
      </c>
      <c r="J5" s="10">
        <f>+[1]Mardin!F49</f>
        <v>27352.84</v>
      </c>
      <c r="K5" s="10">
        <f t="shared" si="0"/>
        <v>20514.63</v>
      </c>
      <c r="L5" s="10">
        <f t="shared" si="1"/>
        <v>6838.21</v>
      </c>
      <c r="M5" s="11" t="s">
        <v>19</v>
      </c>
    </row>
    <row r="6" spans="1:13">
      <c r="A6" s="6">
        <v>4</v>
      </c>
      <c r="B6" s="7" t="s">
        <v>26</v>
      </c>
      <c r="C6" s="7" t="s">
        <v>27</v>
      </c>
      <c r="D6" s="7" t="s">
        <v>16</v>
      </c>
      <c r="E6" s="8">
        <v>1</v>
      </c>
      <c r="F6" s="9" t="s">
        <v>28</v>
      </c>
      <c r="G6" s="7" t="s">
        <v>23</v>
      </c>
      <c r="H6" s="7">
        <v>8.7789999999999999</v>
      </c>
      <c r="I6" s="8">
        <v>96</v>
      </c>
      <c r="J6" s="10">
        <f>+[1]Mardin!F50</f>
        <v>26029.870000000003</v>
      </c>
      <c r="K6" s="10">
        <f t="shared" si="0"/>
        <v>19522.400000000001</v>
      </c>
      <c r="L6" s="10">
        <f t="shared" si="1"/>
        <v>6507.47</v>
      </c>
      <c r="M6" s="11" t="s">
        <v>19</v>
      </c>
    </row>
    <row r="7" spans="1:13">
      <c r="A7" s="6">
        <v>5</v>
      </c>
      <c r="B7" s="7" t="s">
        <v>29</v>
      </c>
      <c r="C7" s="7" t="s">
        <v>30</v>
      </c>
      <c r="D7" s="7" t="s">
        <v>16</v>
      </c>
      <c r="E7" s="8">
        <v>1</v>
      </c>
      <c r="F7" s="9" t="s">
        <v>31</v>
      </c>
      <c r="G7" s="7" t="s">
        <v>23</v>
      </c>
      <c r="H7" s="7">
        <v>6.9729999999999999</v>
      </c>
      <c r="I7" s="8">
        <v>96</v>
      </c>
      <c r="J7" s="10">
        <f>+[1]Mardin!F51</f>
        <v>24788.080000000002</v>
      </c>
      <c r="K7" s="10">
        <f t="shared" si="0"/>
        <v>18591.060000000001</v>
      </c>
      <c r="L7" s="10">
        <f t="shared" si="1"/>
        <v>6197.02</v>
      </c>
      <c r="M7" s="11" t="s">
        <v>19</v>
      </c>
    </row>
    <row r="8" spans="1:13">
      <c r="A8" s="6">
        <v>6</v>
      </c>
      <c r="B8" s="7" t="s">
        <v>32</v>
      </c>
      <c r="C8" s="7" t="s">
        <v>33</v>
      </c>
      <c r="D8" s="7" t="s">
        <v>16</v>
      </c>
      <c r="E8" s="8">
        <v>1</v>
      </c>
      <c r="F8" s="9" t="s">
        <v>28</v>
      </c>
      <c r="G8" s="7" t="s">
        <v>18</v>
      </c>
      <c r="H8" s="7">
        <v>6.2569999999999997</v>
      </c>
      <c r="I8" s="8">
        <v>96</v>
      </c>
      <c r="J8" s="10">
        <f>+[1]Mardin!F52</f>
        <v>24733.5</v>
      </c>
      <c r="K8" s="10">
        <f t="shared" si="0"/>
        <v>18550.12</v>
      </c>
      <c r="L8" s="10">
        <f t="shared" si="1"/>
        <v>6183.38</v>
      </c>
      <c r="M8" s="11" t="s">
        <v>19</v>
      </c>
    </row>
    <row r="9" spans="1:13">
      <c r="A9" s="6">
        <v>7</v>
      </c>
      <c r="B9" s="7" t="s">
        <v>34</v>
      </c>
      <c r="C9" s="7" t="s">
        <v>15</v>
      </c>
      <c r="D9" s="7" t="s">
        <v>16</v>
      </c>
      <c r="E9" s="8">
        <v>1</v>
      </c>
      <c r="F9" s="9" t="s">
        <v>17</v>
      </c>
      <c r="G9" s="7" t="s">
        <v>23</v>
      </c>
      <c r="H9" s="7">
        <v>5.5880000000000001</v>
      </c>
      <c r="I9" s="8">
        <v>96</v>
      </c>
      <c r="J9" s="10">
        <f>+[1]Mardin!F53</f>
        <v>19984.73</v>
      </c>
      <c r="K9" s="10">
        <f t="shared" si="0"/>
        <v>14988.55</v>
      </c>
      <c r="L9" s="10">
        <f t="shared" si="1"/>
        <v>4996.18</v>
      </c>
      <c r="M9" s="11" t="s">
        <v>19</v>
      </c>
    </row>
    <row r="10" spans="1:13">
      <c r="A10" s="6">
        <v>8</v>
      </c>
      <c r="B10" s="7" t="s">
        <v>35</v>
      </c>
      <c r="C10" s="7" t="s">
        <v>15</v>
      </c>
      <c r="D10" s="7" t="s">
        <v>16</v>
      </c>
      <c r="E10" s="8">
        <v>1</v>
      </c>
      <c r="F10" s="9" t="s">
        <v>17</v>
      </c>
      <c r="G10" s="7" t="s">
        <v>18</v>
      </c>
      <c r="H10" s="7">
        <v>5.2690000000000001</v>
      </c>
      <c r="I10" s="8">
        <v>96</v>
      </c>
      <c r="J10" s="10">
        <f>+[1]Mardin!F54</f>
        <v>20793.439999999999</v>
      </c>
      <c r="K10" s="10">
        <f t="shared" si="0"/>
        <v>15595.079999999998</v>
      </c>
      <c r="L10" s="10">
        <f t="shared" si="1"/>
        <v>5198.3599999999997</v>
      </c>
      <c r="M10" s="11" t="s">
        <v>19</v>
      </c>
    </row>
    <row r="11" spans="1:13">
      <c r="A11" s="6">
        <v>9</v>
      </c>
      <c r="B11" s="7" t="s">
        <v>36</v>
      </c>
      <c r="C11" s="7" t="s">
        <v>37</v>
      </c>
      <c r="D11" s="7" t="s">
        <v>38</v>
      </c>
      <c r="E11" s="8">
        <v>1</v>
      </c>
      <c r="F11" s="9" t="s">
        <v>39</v>
      </c>
      <c r="G11" s="7" t="s">
        <v>23</v>
      </c>
      <c r="H11" s="7">
        <v>39.334000000000003</v>
      </c>
      <c r="I11" s="8">
        <v>94</v>
      </c>
      <c r="J11" s="10">
        <f>+[1]Mardin!F55</f>
        <v>87930.239999999991</v>
      </c>
      <c r="K11" s="10">
        <f t="shared" si="0"/>
        <v>65947.679999999993</v>
      </c>
      <c r="L11" s="10">
        <f t="shared" si="1"/>
        <v>21982.560000000001</v>
      </c>
      <c r="M11" s="11" t="s">
        <v>19</v>
      </c>
    </row>
    <row r="12" spans="1:13">
      <c r="A12" s="6">
        <v>10</v>
      </c>
      <c r="B12" s="7" t="s">
        <v>40</v>
      </c>
      <c r="C12" s="7" t="s">
        <v>41</v>
      </c>
      <c r="D12" s="7" t="s">
        <v>42</v>
      </c>
      <c r="E12" s="8">
        <v>1</v>
      </c>
      <c r="F12" s="9" t="s">
        <v>43</v>
      </c>
      <c r="G12" s="7" t="s">
        <v>44</v>
      </c>
      <c r="H12" s="7">
        <v>30.045000000000002</v>
      </c>
      <c r="I12" s="8">
        <v>93</v>
      </c>
      <c r="J12" s="10">
        <f>+[1]Mardin!F56</f>
        <v>79897.13</v>
      </c>
      <c r="K12" s="10">
        <f t="shared" si="0"/>
        <v>59922.850000000006</v>
      </c>
      <c r="L12" s="10">
        <f t="shared" si="1"/>
        <v>19974.28</v>
      </c>
      <c r="M12" s="11" t="s">
        <v>19</v>
      </c>
    </row>
    <row r="13" spans="1:13">
      <c r="A13" s="6">
        <v>11</v>
      </c>
      <c r="B13" s="7" t="s">
        <v>45</v>
      </c>
      <c r="C13" s="7" t="s">
        <v>46</v>
      </c>
      <c r="D13" s="7" t="s">
        <v>38</v>
      </c>
      <c r="E13" s="8">
        <v>1</v>
      </c>
      <c r="F13" s="9" t="s">
        <v>47</v>
      </c>
      <c r="G13" s="7" t="s">
        <v>18</v>
      </c>
      <c r="H13" s="7">
        <v>29.986000000000001</v>
      </c>
      <c r="I13" s="8">
        <v>93</v>
      </c>
      <c r="J13" s="10">
        <f>+[1]Mardin!F57</f>
        <v>69413.06</v>
      </c>
      <c r="K13" s="10">
        <f t="shared" si="0"/>
        <v>52059.789999999994</v>
      </c>
      <c r="L13" s="10">
        <f t="shared" si="1"/>
        <v>17353.27</v>
      </c>
      <c r="M13" s="11" t="s">
        <v>19</v>
      </c>
    </row>
    <row r="14" spans="1:13">
      <c r="A14" s="6">
        <v>12</v>
      </c>
      <c r="B14" s="7" t="s">
        <v>48</v>
      </c>
      <c r="C14" s="7" t="s">
        <v>37</v>
      </c>
      <c r="D14" s="7" t="s">
        <v>38</v>
      </c>
      <c r="E14" s="8">
        <v>1</v>
      </c>
      <c r="F14" s="9" t="s">
        <v>39</v>
      </c>
      <c r="G14" s="7" t="s">
        <v>23</v>
      </c>
      <c r="H14" s="7">
        <v>22.827999999999999</v>
      </c>
      <c r="I14" s="8">
        <v>93</v>
      </c>
      <c r="J14" s="10">
        <f>+[1]Mardin!F58</f>
        <v>54488.729999999996</v>
      </c>
      <c r="K14" s="10">
        <f t="shared" si="0"/>
        <v>40866.549999999996</v>
      </c>
      <c r="L14" s="10">
        <f t="shared" si="1"/>
        <v>13622.18</v>
      </c>
      <c r="M14" s="11" t="s">
        <v>19</v>
      </c>
    </row>
    <row r="15" spans="1:13">
      <c r="A15" s="6">
        <v>13</v>
      </c>
      <c r="B15" s="7" t="s">
        <v>49</v>
      </c>
      <c r="C15" s="7" t="s">
        <v>50</v>
      </c>
      <c r="D15" s="7" t="s">
        <v>38</v>
      </c>
      <c r="E15" s="8">
        <v>1</v>
      </c>
      <c r="F15" s="9" t="s">
        <v>51</v>
      </c>
      <c r="G15" s="7" t="s">
        <v>18</v>
      </c>
      <c r="H15" s="7">
        <v>12.202</v>
      </c>
      <c r="I15" s="8">
        <v>92</v>
      </c>
      <c r="J15" s="10">
        <f>+[1]Mardin!F59</f>
        <v>34034.840000000004</v>
      </c>
      <c r="K15" s="10">
        <f t="shared" si="0"/>
        <v>25526.130000000005</v>
      </c>
      <c r="L15" s="10">
        <f t="shared" si="1"/>
        <v>8508.7099999999991</v>
      </c>
      <c r="M15" s="11" t="s">
        <v>19</v>
      </c>
    </row>
    <row r="16" spans="1:13">
      <c r="A16" s="6">
        <v>14</v>
      </c>
      <c r="B16" s="7" t="s">
        <v>52</v>
      </c>
      <c r="C16" s="7" t="s">
        <v>53</v>
      </c>
      <c r="D16" s="7" t="s">
        <v>42</v>
      </c>
      <c r="E16" s="8">
        <v>1</v>
      </c>
      <c r="F16" s="9" t="s">
        <v>54</v>
      </c>
      <c r="G16" s="7" t="s">
        <v>23</v>
      </c>
      <c r="H16" s="7">
        <v>10.721</v>
      </c>
      <c r="I16" s="8">
        <v>91</v>
      </c>
      <c r="J16" s="10">
        <f>+[1]Mardin!F60</f>
        <v>30272.959999999999</v>
      </c>
      <c r="K16" s="10">
        <f t="shared" si="0"/>
        <v>22704.720000000001</v>
      </c>
      <c r="L16" s="10">
        <f t="shared" si="1"/>
        <v>7568.24</v>
      </c>
      <c r="M16" s="11" t="s">
        <v>19</v>
      </c>
    </row>
    <row r="17" spans="1:13">
      <c r="A17" s="6">
        <v>15</v>
      </c>
      <c r="B17" s="7" t="s">
        <v>55</v>
      </c>
      <c r="C17" s="7" t="s">
        <v>56</v>
      </c>
      <c r="D17" s="7" t="s">
        <v>38</v>
      </c>
      <c r="E17" s="8">
        <v>1</v>
      </c>
      <c r="F17" s="9" t="s">
        <v>47</v>
      </c>
      <c r="G17" s="7" t="s">
        <v>18</v>
      </c>
      <c r="H17" s="7">
        <v>8.2490000000000006</v>
      </c>
      <c r="I17" s="8">
        <v>91</v>
      </c>
      <c r="J17" s="10">
        <f>+[1]Mardin!F61</f>
        <v>28112.9</v>
      </c>
      <c r="K17" s="10">
        <f t="shared" si="0"/>
        <v>21084.670000000002</v>
      </c>
      <c r="L17" s="10">
        <f t="shared" si="1"/>
        <v>7028.23</v>
      </c>
      <c r="M17" s="11" t="s">
        <v>19</v>
      </c>
    </row>
    <row r="18" spans="1:13">
      <c r="A18" s="6">
        <v>16</v>
      </c>
      <c r="B18" s="7" t="s">
        <v>57</v>
      </c>
      <c r="C18" s="7" t="s">
        <v>21</v>
      </c>
      <c r="D18" s="7" t="s">
        <v>38</v>
      </c>
      <c r="E18" s="8">
        <v>1</v>
      </c>
      <c r="F18" s="9" t="s">
        <v>58</v>
      </c>
      <c r="G18" s="7" t="s">
        <v>18</v>
      </c>
      <c r="H18" s="7">
        <v>8.1440000000000001</v>
      </c>
      <c r="I18" s="8">
        <v>91</v>
      </c>
      <c r="J18" s="10">
        <f>+[1]Mardin!F62</f>
        <v>26544.49</v>
      </c>
      <c r="K18" s="10">
        <f t="shared" si="0"/>
        <v>19908.370000000003</v>
      </c>
      <c r="L18" s="10">
        <f t="shared" si="1"/>
        <v>6636.12</v>
      </c>
      <c r="M18" s="11" t="s">
        <v>19</v>
      </c>
    </row>
    <row r="19" spans="1:13">
      <c r="A19" s="6">
        <v>17</v>
      </c>
      <c r="B19" s="7" t="s">
        <v>59</v>
      </c>
      <c r="C19" s="7" t="s">
        <v>60</v>
      </c>
      <c r="D19" s="7" t="s">
        <v>38</v>
      </c>
      <c r="E19" s="8">
        <v>1</v>
      </c>
      <c r="F19" s="9" t="s">
        <v>61</v>
      </c>
      <c r="G19" s="7" t="s">
        <v>44</v>
      </c>
      <c r="H19" s="7">
        <v>7.8689999999999998</v>
      </c>
      <c r="I19" s="8">
        <v>91</v>
      </c>
      <c r="J19" s="10">
        <f>+[1]Mardin!F63</f>
        <v>26626.49</v>
      </c>
      <c r="K19" s="10">
        <f t="shared" si="0"/>
        <v>19969.870000000003</v>
      </c>
      <c r="L19" s="10">
        <f t="shared" si="1"/>
        <v>6656.62</v>
      </c>
      <c r="M19" s="11" t="s">
        <v>19</v>
      </c>
    </row>
    <row r="20" spans="1:13">
      <c r="A20" s="6">
        <v>18</v>
      </c>
      <c r="B20" s="7" t="s">
        <v>62</v>
      </c>
      <c r="C20" s="7" t="s">
        <v>63</v>
      </c>
      <c r="D20" s="7" t="s">
        <v>38</v>
      </c>
      <c r="E20" s="8">
        <v>1</v>
      </c>
      <c r="F20" s="9" t="s">
        <v>51</v>
      </c>
      <c r="G20" s="7" t="s">
        <v>18</v>
      </c>
      <c r="H20" s="7">
        <v>6.78</v>
      </c>
      <c r="I20" s="8">
        <v>91</v>
      </c>
      <c r="J20" s="10">
        <f>+[1]Mardin!F64</f>
        <v>23151.65</v>
      </c>
      <c r="K20" s="10">
        <f t="shared" si="0"/>
        <v>17363.740000000002</v>
      </c>
      <c r="L20" s="10">
        <f t="shared" si="1"/>
        <v>5787.91</v>
      </c>
      <c r="M20" s="11" t="s">
        <v>19</v>
      </c>
    </row>
    <row r="21" spans="1:13">
      <c r="A21" s="6">
        <v>19</v>
      </c>
      <c r="B21" s="7" t="s">
        <v>64</v>
      </c>
      <c r="C21" s="7" t="s">
        <v>65</v>
      </c>
      <c r="D21" s="7" t="s">
        <v>38</v>
      </c>
      <c r="E21" s="8">
        <v>1</v>
      </c>
      <c r="F21" s="9" t="s">
        <v>47</v>
      </c>
      <c r="G21" s="7" t="s">
        <v>18</v>
      </c>
      <c r="H21" s="7">
        <v>6.6619999999999999</v>
      </c>
      <c r="I21" s="8">
        <v>91</v>
      </c>
      <c r="J21" s="10">
        <f>+[1]Mardin!F65</f>
        <v>25213.74</v>
      </c>
      <c r="K21" s="10">
        <f t="shared" si="0"/>
        <v>18910.300000000003</v>
      </c>
      <c r="L21" s="10">
        <f t="shared" si="1"/>
        <v>6303.44</v>
      </c>
      <c r="M21" s="11" t="s">
        <v>19</v>
      </c>
    </row>
    <row r="22" spans="1:13">
      <c r="A22" s="6">
        <v>20</v>
      </c>
      <c r="B22" s="7" t="s">
        <v>66</v>
      </c>
      <c r="C22" s="7" t="s">
        <v>67</v>
      </c>
      <c r="D22" s="7" t="s">
        <v>38</v>
      </c>
      <c r="E22" s="8">
        <v>1</v>
      </c>
      <c r="F22" s="9" t="s">
        <v>68</v>
      </c>
      <c r="G22" s="7" t="s">
        <v>44</v>
      </c>
      <c r="H22" s="7">
        <v>5.7350000000000003</v>
      </c>
      <c r="I22" s="8">
        <v>91</v>
      </c>
      <c r="J22" s="10">
        <f>+[1]Mardin!F66</f>
        <v>22251.850000000002</v>
      </c>
      <c r="K22" s="10">
        <f t="shared" si="0"/>
        <v>16688.890000000003</v>
      </c>
      <c r="L22" s="10">
        <f t="shared" si="1"/>
        <v>5562.96</v>
      </c>
      <c r="M22" s="11" t="s">
        <v>19</v>
      </c>
    </row>
    <row r="23" spans="1:13">
      <c r="A23" s="6">
        <v>21</v>
      </c>
      <c r="B23" s="7" t="s">
        <v>69</v>
      </c>
      <c r="C23" s="7" t="s">
        <v>56</v>
      </c>
      <c r="D23" s="7" t="s">
        <v>38</v>
      </c>
      <c r="E23" s="8">
        <v>1</v>
      </c>
      <c r="F23" s="9" t="s">
        <v>68</v>
      </c>
      <c r="G23" s="7" t="s">
        <v>18</v>
      </c>
      <c r="H23" s="7">
        <v>5.5170000000000003</v>
      </c>
      <c r="I23" s="8">
        <v>91</v>
      </c>
      <c r="J23" s="10">
        <f>+[1]Mardin!F67</f>
        <v>22035.859999999997</v>
      </c>
      <c r="K23" s="10">
        <f t="shared" si="0"/>
        <v>16526.889999999996</v>
      </c>
      <c r="L23" s="10">
        <f t="shared" si="1"/>
        <v>5508.97</v>
      </c>
      <c r="M23" s="11" t="s">
        <v>19</v>
      </c>
    </row>
    <row r="24" spans="1:13">
      <c r="A24" s="6">
        <v>22</v>
      </c>
      <c r="B24" s="7" t="s">
        <v>70</v>
      </c>
      <c r="C24" s="7" t="s">
        <v>71</v>
      </c>
      <c r="D24" s="7" t="s">
        <v>42</v>
      </c>
      <c r="E24" s="8">
        <v>1</v>
      </c>
      <c r="F24" s="9" t="s">
        <v>72</v>
      </c>
      <c r="G24" s="7" t="s">
        <v>18</v>
      </c>
      <c r="H24" s="7">
        <v>10.705</v>
      </c>
      <c r="I24" s="8">
        <v>88</v>
      </c>
      <c r="J24" s="10">
        <f>+[1]Mardin!F68</f>
        <v>31516.17</v>
      </c>
      <c r="K24" s="10">
        <f t="shared" si="0"/>
        <v>23637.129999999997</v>
      </c>
      <c r="L24" s="10">
        <f t="shared" si="1"/>
        <v>7879.04</v>
      </c>
      <c r="M24" s="11" t="s">
        <v>19</v>
      </c>
    </row>
    <row r="25" spans="1:13">
      <c r="A25" s="6">
        <v>23</v>
      </c>
      <c r="B25" s="7" t="s">
        <v>24</v>
      </c>
      <c r="C25" s="7" t="s">
        <v>71</v>
      </c>
      <c r="D25" s="7" t="s">
        <v>42</v>
      </c>
      <c r="E25" s="8">
        <v>1</v>
      </c>
      <c r="F25" s="9" t="s">
        <v>72</v>
      </c>
      <c r="G25" s="7" t="s">
        <v>44</v>
      </c>
      <c r="H25" s="7">
        <v>10.705</v>
      </c>
      <c r="I25" s="8">
        <v>88</v>
      </c>
      <c r="J25" s="10">
        <f>+[1]Mardin!F69</f>
        <v>31709</v>
      </c>
      <c r="K25" s="10">
        <f t="shared" si="0"/>
        <v>23781.75</v>
      </c>
      <c r="L25" s="10">
        <f t="shared" si="1"/>
        <v>7927.25</v>
      </c>
      <c r="M25" s="11" t="s">
        <v>19</v>
      </c>
    </row>
    <row r="26" spans="1:13">
      <c r="A26" s="6">
        <v>24</v>
      </c>
      <c r="B26" s="7" t="s">
        <v>73</v>
      </c>
      <c r="C26" s="7" t="s">
        <v>71</v>
      </c>
      <c r="D26" s="7" t="s">
        <v>42</v>
      </c>
      <c r="E26" s="8">
        <v>1</v>
      </c>
      <c r="F26" s="9" t="s">
        <v>72</v>
      </c>
      <c r="G26" s="7" t="s">
        <v>23</v>
      </c>
      <c r="H26" s="7">
        <v>10.705</v>
      </c>
      <c r="I26" s="8">
        <v>88</v>
      </c>
      <c r="J26" s="10">
        <f>+[1]Mardin!F70</f>
        <v>30260.819999999996</v>
      </c>
      <c r="K26" s="10">
        <f t="shared" si="0"/>
        <v>22695.609999999997</v>
      </c>
      <c r="L26" s="10">
        <f t="shared" si="1"/>
        <v>7565.21</v>
      </c>
      <c r="M26" s="11" t="s">
        <v>19</v>
      </c>
    </row>
    <row r="27" spans="1:13">
      <c r="A27" s="6">
        <v>25</v>
      </c>
      <c r="B27" s="7" t="s">
        <v>74</v>
      </c>
      <c r="C27" s="7" t="s">
        <v>75</v>
      </c>
      <c r="D27" s="7" t="s">
        <v>38</v>
      </c>
      <c r="E27" s="8">
        <v>1</v>
      </c>
      <c r="F27" s="9" t="s">
        <v>47</v>
      </c>
      <c r="G27" s="7" t="s">
        <v>18</v>
      </c>
      <c r="H27" s="7">
        <v>9.7949999999999999</v>
      </c>
      <c r="I27" s="8">
        <v>88</v>
      </c>
      <c r="J27" s="10">
        <f>+[1]Mardin!F71</f>
        <v>30057</v>
      </c>
      <c r="K27" s="10">
        <f t="shared" si="0"/>
        <v>22542.75</v>
      </c>
      <c r="L27" s="10">
        <f t="shared" si="1"/>
        <v>7514.25</v>
      </c>
      <c r="M27" s="11" t="s">
        <v>19</v>
      </c>
    </row>
    <row r="28" spans="1:13">
      <c r="A28" s="6">
        <v>26</v>
      </c>
      <c r="B28" s="7" t="s">
        <v>76</v>
      </c>
      <c r="C28" s="7" t="s">
        <v>53</v>
      </c>
      <c r="D28" s="7" t="s">
        <v>42</v>
      </c>
      <c r="E28" s="8">
        <v>1</v>
      </c>
      <c r="F28" s="9" t="s">
        <v>54</v>
      </c>
      <c r="G28" s="7" t="s">
        <v>23</v>
      </c>
      <c r="H28" s="7">
        <v>5.07</v>
      </c>
      <c r="I28" s="8">
        <v>88</v>
      </c>
      <c r="J28" s="10">
        <f>+[1]Mardin!F72</f>
        <v>20783.050000000003</v>
      </c>
      <c r="K28" s="10">
        <f t="shared" si="0"/>
        <v>15587.290000000003</v>
      </c>
      <c r="L28" s="10">
        <f t="shared" si="1"/>
        <v>5195.76</v>
      </c>
      <c r="M28" s="11" t="s">
        <v>19</v>
      </c>
    </row>
    <row r="29" spans="1:13">
      <c r="A29" s="6">
        <v>27</v>
      </c>
      <c r="B29" s="7" t="s">
        <v>77</v>
      </c>
      <c r="C29" s="7" t="s">
        <v>78</v>
      </c>
      <c r="D29" s="7" t="s">
        <v>79</v>
      </c>
      <c r="E29" s="8">
        <v>2</v>
      </c>
      <c r="F29" s="9" t="s">
        <v>80</v>
      </c>
      <c r="G29" s="7" t="s">
        <v>18</v>
      </c>
      <c r="H29" s="7">
        <v>49.460999999999999</v>
      </c>
      <c r="I29" s="8">
        <v>99</v>
      </c>
      <c r="J29" s="10">
        <f>+[1]Mardin!F73</f>
        <v>105834.25</v>
      </c>
      <c r="K29" s="10">
        <f t="shared" si="0"/>
        <v>79375.69</v>
      </c>
      <c r="L29" s="10">
        <f t="shared" si="1"/>
        <v>26458.560000000001</v>
      </c>
      <c r="M29" s="11" t="s">
        <v>19</v>
      </c>
    </row>
    <row r="30" spans="1:13">
      <c r="A30" s="6">
        <v>28</v>
      </c>
      <c r="B30" s="7" t="s">
        <v>81</v>
      </c>
      <c r="C30" s="7" t="s">
        <v>82</v>
      </c>
      <c r="D30" s="7" t="s">
        <v>83</v>
      </c>
      <c r="E30" s="8">
        <v>2</v>
      </c>
      <c r="F30" s="9" t="s">
        <v>84</v>
      </c>
      <c r="G30" s="7" t="s">
        <v>18</v>
      </c>
      <c r="H30" s="7">
        <v>22.006</v>
      </c>
      <c r="I30" s="8">
        <v>98</v>
      </c>
      <c r="J30" s="10">
        <f>+[1]Mardin!F74</f>
        <v>56446.960000000006</v>
      </c>
      <c r="K30" s="10">
        <f t="shared" si="0"/>
        <v>42335.220000000008</v>
      </c>
      <c r="L30" s="10">
        <f t="shared" si="1"/>
        <v>14111.74</v>
      </c>
      <c r="M30" s="11" t="s">
        <v>19</v>
      </c>
    </row>
    <row r="31" spans="1:13">
      <c r="A31" s="6">
        <v>29</v>
      </c>
      <c r="B31" s="7" t="s">
        <v>85</v>
      </c>
      <c r="C31" s="7" t="s">
        <v>86</v>
      </c>
      <c r="D31" s="7" t="s">
        <v>79</v>
      </c>
      <c r="E31" s="8">
        <v>2</v>
      </c>
      <c r="F31" s="9" t="s">
        <v>87</v>
      </c>
      <c r="G31" s="7" t="s">
        <v>18</v>
      </c>
      <c r="H31" s="7">
        <v>29.696000000000002</v>
      </c>
      <c r="I31" s="8">
        <v>97</v>
      </c>
      <c r="J31" s="10">
        <f>+[1]Mardin!F75</f>
        <v>71990.97</v>
      </c>
      <c r="K31" s="10">
        <f t="shared" si="0"/>
        <v>53993.229999999996</v>
      </c>
      <c r="L31" s="10">
        <f t="shared" si="1"/>
        <v>17997.740000000002</v>
      </c>
      <c r="M31" s="11" t="s">
        <v>19</v>
      </c>
    </row>
    <row r="32" spans="1:13">
      <c r="A32" s="6">
        <v>30</v>
      </c>
      <c r="B32" s="7" t="s">
        <v>88</v>
      </c>
      <c r="C32" s="7" t="s">
        <v>89</v>
      </c>
      <c r="D32" s="7" t="s">
        <v>83</v>
      </c>
      <c r="E32" s="8">
        <v>2</v>
      </c>
      <c r="F32" s="9" t="s">
        <v>90</v>
      </c>
      <c r="G32" s="7" t="s">
        <v>18</v>
      </c>
      <c r="H32" s="7">
        <v>10.987</v>
      </c>
      <c r="I32" s="8">
        <v>96</v>
      </c>
      <c r="J32" s="10">
        <f>+[1]Mardin!F76</f>
        <v>34651.480000000003</v>
      </c>
      <c r="K32" s="10">
        <f t="shared" si="0"/>
        <v>25988.61</v>
      </c>
      <c r="L32" s="10">
        <f t="shared" si="1"/>
        <v>8662.8700000000008</v>
      </c>
      <c r="M32" s="11" t="s">
        <v>19</v>
      </c>
    </row>
    <row r="33" spans="1:13">
      <c r="A33" s="6">
        <v>31</v>
      </c>
      <c r="B33" s="7" t="s">
        <v>24</v>
      </c>
      <c r="C33" s="7" t="s">
        <v>91</v>
      </c>
      <c r="D33" s="7" t="s">
        <v>83</v>
      </c>
      <c r="E33" s="8">
        <v>2</v>
      </c>
      <c r="F33" s="9" t="s">
        <v>84</v>
      </c>
      <c r="G33" s="7" t="s">
        <v>44</v>
      </c>
      <c r="H33" s="7">
        <v>9.484</v>
      </c>
      <c r="I33" s="8">
        <v>96</v>
      </c>
      <c r="J33" s="10">
        <f>+[1]Mardin!F77</f>
        <v>39203.939999999995</v>
      </c>
      <c r="K33" s="10">
        <f t="shared" si="0"/>
        <v>29402.949999999997</v>
      </c>
      <c r="L33" s="10">
        <f t="shared" si="1"/>
        <v>9800.99</v>
      </c>
      <c r="M33" s="11" t="s">
        <v>19</v>
      </c>
    </row>
    <row r="34" spans="1:13">
      <c r="A34" s="6">
        <v>32</v>
      </c>
      <c r="B34" s="7" t="s">
        <v>92</v>
      </c>
      <c r="C34" s="7" t="s">
        <v>93</v>
      </c>
      <c r="D34" s="7" t="s">
        <v>83</v>
      </c>
      <c r="E34" s="8">
        <v>2</v>
      </c>
      <c r="F34" s="9" t="s">
        <v>94</v>
      </c>
      <c r="G34" s="7" t="s">
        <v>18</v>
      </c>
      <c r="H34" s="7">
        <v>7.5170000000000003</v>
      </c>
      <c r="I34" s="8">
        <v>96</v>
      </c>
      <c r="J34" s="10">
        <f>+[1]Mardin!F78</f>
        <v>37227.24</v>
      </c>
      <c r="K34" s="10">
        <f t="shared" si="0"/>
        <v>27920.43</v>
      </c>
      <c r="L34" s="10">
        <f t="shared" si="1"/>
        <v>9306.81</v>
      </c>
      <c r="M34" s="11" t="s">
        <v>19</v>
      </c>
    </row>
    <row r="35" spans="1:13">
      <c r="A35" s="6">
        <v>33</v>
      </c>
      <c r="B35" s="7" t="s">
        <v>95</v>
      </c>
      <c r="C35" s="7" t="s">
        <v>96</v>
      </c>
      <c r="D35" s="7" t="s">
        <v>83</v>
      </c>
      <c r="E35" s="8">
        <v>2</v>
      </c>
      <c r="F35" s="9" t="s">
        <v>97</v>
      </c>
      <c r="G35" s="7" t="s">
        <v>18</v>
      </c>
      <c r="H35" s="7">
        <v>7.4850000000000003</v>
      </c>
      <c r="I35" s="8">
        <v>96</v>
      </c>
      <c r="J35" s="10">
        <f>+[1]Mardin!F79</f>
        <v>25720.050000000003</v>
      </c>
      <c r="K35" s="10">
        <f t="shared" si="0"/>
        <v>19290.04</v>
      </c>
      <c r="L35" s="10">
        <f t="shared" si="1"/>
        <v>6430.01</v>
      </c>
      <c r="M35" s="11" t="s">
        <v>19</v>
      </c>
    </row>
    <row r="36" spans="1:13">
      <c r="A36" s="6">
        <v>34</v>
      </c>
      <c r="B36" s="7" t="s">
        <v>98</v>
      </c>
      <c r="C36" s="7" t="s">
        <v>99</v>
      </c>
      <c r="D36" s="7" t="s">
        <v>83</v>
      </c>
      <c r="E36" s="8">
        <v>2</v>
      </c>
      <c r="F36" s="9" t="s">
        <v>100</v>
      </c>
      <c r="G36" s="7" t="s">
        <v>18</v>
      </c>
      <c r="H36" s="7">
        <v>6.085</v>
      </c>
      <c r="I36" s="8">
        <v>96</v>
      </c>
      <c r="J36" s="10">
        <f>+[1]Mardin!F80</f>
        <v>20918</v>
      </c>
      <c r="K36" s="10">
        <f t="shared" si="0"/>
        <v>15688.5</v>
      </c>
      <c r="L36" s="10">
        <f t="shared" si="1"/>
        <v>5229.5</v>
      </c>
      <c r="M36" s="11" t="s">
        <v>19</v>
      </c>
    </row>
    <row r="37" spans="1:13">
      <c r="A37" s="6">
        <v>35</v>
      </c>
      <c r="B37" s="7" t="s">
        <v>101</v>
      </c>
      <c r="C37" s="7" t="s">
        <v>102</v>
      </c>
      <c r="D37" s="7" t="s">
        <v>83</v>
      </c>
      <c r="E37" s="8">
        <v>2</v>
      </c>
      <c r="F37" s="9" t="s">
        <v>84</v>
      </c>
      <c r="G37" s="7" t="s">
        <v>23</v>
      </c>
      <c r="H37" s="7">
        <v>5.98</v>
      </c>
      <c r="I37" s="8">
        <v>96</v>
      </c>
      <c r="J37" s="10">
        <f>+[1]Mardin!F81</f>
        <v>21387.040000000001</v>
      </c>
      <c r="K37" s="10">
        <f t="shared" si="0"/>
        <v>16040.28</v>
      </c>
      <c r="L37" s="10">
        <f t="shared" si="1"/>
        <v>5346.76</v>
      </c>
      <c r="M37" s="11" t="s">
        <v>19</v>
      </c>
    </row>
    <row r="38" spans="1:13">
      <c r="A38" s="6">
        <v>36</v>
      </c>
      <c r="B38" s="7" t="s">
        <v>103</v>
      </c>
      <c r="C38" s="7" t="s">
        <v>91</v>
      </c>
      <c r="D38" s="7" t="s">
        <v>83</v>
      </c>
      <c r="E38" s="8">
        <v>2</v>
      </c>
      <c r="F38" s="9" t="s">
        <v>104</v>
      </c>
      <c r="G38" s="7" t="s">
        <v>18</v>
      </c>
      <c r="H38" s="7">
        <v>5.6609999999999996</v>
      </c>
      <c r="I38" s="8">
        <v>96</v>
      </c>
      <c r="J38" s="10">
        <f>+[1]Mardin!F82</f>
        <v>20628.659999999996</v>
      </c>
      <c r="K38" s="10">
        <f t="shared" si="0"/>
        <v>15471.489999999996</v>
      </c>
      <c r="L38" s="10">
        <f t="shared" si="1"/>
        <v>5157.17</v>
      </c>
      <c r="M38" s="11" t="s">
        <v>19</v>
      </c>
    </row>
    <row r="39" spans="1:13">
      <c r="A39" s="6">
        <v>37</v>
      </c>
      <c r="B39" s="7" t="s">
        <v>105</v>
      </c>
      <c r="C39" s="7" t="s">
        <v>106</v>
      </c>
      <c r="D39" s="7" t="s">
        <v>83</v>
      </c>
      <c r="E39" s="8">
        <v>2</v>
      </c>
      <c r="F39" s="9" t="s">
        <v>107</v>
      </c>
      <c r="G39" s="7" t="s">
        <v>18</v>
      </c>
      <c r="H39" s="7">
        <v>5.633</v>
      </c>
      <c r="I39" s="8">
        <v>96</v>
      </c>
      <c r="J39" s="10">
        <f>+[1]Mardin!F83</f>
        <v>21991.22</v>
      </c>
      <c r="K39" s="10">
        <f t="shared" si="0"/>
        <v>16493.41</v>
      </c>
      <c r="L39" s="10">
        <f t="shared" si="1"/>
        <v>5497.81</v>
      </c>
      <c r="M39" s="11" t="s">
        <v>19</v>
      </c>
    </row>
    <row r="40" spans="1:13">
      <c r="A40" s="6">
        <v>38</v>
      </c>
      <c r="B40" s="7" t="s">
        <v>108</v>
      </c>
      <c r="C40" s="7" t="s">
        <v>109</v>
      </c>
      <c r="D40" s="7" t="s">
        <v>83</v>
      </c>
      <c r="E40" s="8">
        <v>2</v>
      </c>
      <c r="F40" s="9" t="s">
        <v>90</v>
      </c>
      <c r="G40" s="7" t="s">
        <v>23</v>
      </c>
      <c r="H40" s="7">
        <v>5.0019999999999998</v>
      </c>
      <c r="I40" s="8">
        <v>96</v>
      </c>
      <c r="J40" s="10">
        <f>+[1]Mardin!F84</f>
        <v>18384.050000000003</v>
      </c>
      <c r="K40" s="10">
        <f t="shared" si="0"/>
        <v>13788.040000000003</v>
      </c>
      <c r="L40" s="10">
        <f t="shared" si="1"/>
        <v>4596.01</v>
      </c>
      <c r="M40" s="11" t="s">
        <v>19</v>
      </c>
    </row>
    <row r="41" spans="1:13">
      <c r="A41" s="6">
        <v>39</v>
      </c>
      <c r="B41" s="7" t="s">
        <v>110</v>
      </c>
      <c r="C41" s="7" t="s">
        <v>111</v>
      </c>
      <c r="D41" s="7" t="s">
        <v>112</v>
      </c>
      <c r="E41" s="8">
        <v>2</v>
      </c>
      <c r="F41" s="9" t="s">
        <v>113</v>
      </c>
      <c r="G41" s="7" t="s">
        <v>18</v>
      </c>
      <c r="H41" s="7">
        <v>44.31</v>
      </c>
      <c r="I41" s="8">
        <v>95</v>
      </c>
      <c r="J41" s="10">
        <f>+[1]Mardin!F85</f>
        <v>91418.760000000009</v>
      </c>
      <c r="K41" s="10">
        <f t="shared" si="0"/>
        <v>68564.070000000007</v>
      </c>
      <c r="L41" s="10">
        <f t="shared" si="1"/>
        <v>22854.69</v>
      </c>
      <c r="M41" s="11" t="s">
        <v>19</v>
      </c>
    </row>
    <row r="42" spans="1:13">
      <c r="A42" s="6">
        <v>40</v>
      </c>
      <c r="B42" s="7" t="s">
        <v>59</v>
      </c>
      <c r="C42" s="7" t="s">
        <v>114</v>
      </c>
      <c r="D42" s="7" t="s">
        <v>83</v>
      </c>
      <c r="E42" s="8">
        <v>2</v>
      </c>
      <c r="F42" s="9" t="s">
        <v>115</v>
      </c>
      <c r="G42" s="7" t="s">
        <v>44</v>
      </c>
      <c r="H42" s="7">
        <v>21.995000000000001</v>
      </c>
      <c r="I42" s="8">
        <v>95</v>
      </c>
      <c r="J42" s="10">
        <f>+[1]Mardin!F86</f>
        <v>53253.83</v>
      </c>
      <c r="K42" s="10">
        <f t="shared" si="0"/>
        <v>39940.370000000003</v>
      </c>
      <c r="L42" s="10">
        <f t="shared" si="1"/>
        <v>13313.46</v>
      </c>
      <c r="M42" s="11" t="s">
        <v>19</v>
      </c>
    </row>
    <row r="43" spans="1:13">
      <c r="A43" s="6">
        <v>41</v>
      </c>
      <c r="B43" s="7" t="s">
        <v>116</v>
      </c>
      <c r="C43" s="7" t="s">
        <v>46</v>
      </c>
      <c r="D43" s="7" t="s">
        <v>117</v>
      </c>
      <c r="E43" s="8">
        <v>2</v>
      </c>
      <c r="F43" s="9" t="s">
        <v>118</v>
      </c>
      <c r="G43" s="7" t="s">
        <v>44</v>
      </c>
      <c r="H43" s="7">
        <v>11.435</v>
      </c>
      <c r="I43" s="8">
        <v>95</v>
      </c>
      <c r="J43" s="10">
        <f>+[1]Mardin!F87</f>
        <v>35922.5</v>
      </c>
      <c r="K43" s="10">
        <f t="shared" si="0"/>
        <v>26941.870000000003</v>
      </c>
      <c r="L43" s="10">
        <f t="shared" si="1"/>
        <v>8980.6299999999992</v>
      </c>
      <c r="M43" s="11" t="s">
        <v>19</v>
      </c>
    </row>
    <row r="44" spans="1:13">
      <c r="A44" s="6">
        <v>42</v>
      </c>
      <c r="B44" s="7" t="s">
        <v>119</v>
      </c>
      <c r="C44" s="7" t="s">
        <v>120</v>
      </c>
      <c r="D44" s="7" t="s">
        <v>79</v>
      </c>
      <c r="E44" s="8">
        <v>2</v>
      </c>
      <c r="F44" s="9" t="s">
        <v>121</v>
      </c>
      <c r="G44" s="7" t="s">
        <v>18</v>
      </c>
      <c r="H44" s="7">
        <v>9.8719999999999999</v>
      </c>
      <c r="I44" s="8">
        <v>95</v>
      </c>
      <c r="J44" s="10">
        <f>+[1]Mardin!F88</f>
        <v>37560.39</v>
      </c>
      <c r="K44" s="10">
        <f t="shared" si="0"/>
        <v>28170.29</v>
      </c>
      <c r="L44" s="10">
        <f t="shared" si="1"/>
        <v>9390.1</v>
      </c>
      <c r="M44" s="11" t="s">
        <v>19</v>
      </c>
    </row>
    <row r="45" spans="1:13">
      <c r="A45" s="6">
        <v>44</v>
      </c>
      <c r="B45" s="7" t="s">
        <v>122</v>
      </c>
      <c r="C45" s="7" t="s">
        <v>123</v>
      </c>
      <c r="D45" s="7" t="s">
        <v>79</v>
      </c>
      <c r="E45" s="8">
        <v>2</v>
      </c>
      <c r="F45" s="9" t="s">
        <v>124</v>
      </c>
      <c r="G45" s="7" t="s">
        <v>18</v>
      </c>
      <c r="H45" s="7">
        <v>7.3369999999999997</v>
      </c>
      <c r="I45" s="8">
        <v>95</v>
      </c>
      <c r="J45" s="10">
        <f>+[1]Mardin!F90</f>
        <v>24603.600000000002</v>
      </c>
      <c r="K45" s="10">
        <f t="shared" si="0"/>
        <v>18452.700000000004</v>
      </c>
      <c r="L45" s="10">
        <f t="shared" si="1"/>
        <v>6150.9</v>
      </c>
      <c r="M45" s="11" t="s">
        <v>19</v>
      </c>
    </row>
    <row r="46" spans="1:13">
      <c r="A46" s="6">
        <v>45</v>
      </c>
      <c r="B46" s="7" t="s">
        <v>125</v>
      </c>
      <c r="C46" s="7" t="s">
        <v>126</v>
      </c>
      <c r="D46" s="7" t="s">
        <v>79</v>
      </c>
      <c r="E46" s="8">
        <v>2</v>
      </c>
      <c r="F46" s="9" t="s">
        <v>124</v>
      </c>
      <c r="G46" s="7" t="s">
        <v>18</v>
      </c>
      <c r="H46" s="7">
        <v>6.4050000000000002</v>
      </c>
      <c r="I46" s="8">
        <v>95</v>
      </c>
      <c r="J46" s="10">
        <f>+[1]Mardin!F91</f>
        <v>25435.95</v>
      </c>
      <c r="K46" s="10">
        <f t="shared" si="0"/>
        <v>19076.96</v>
      </c>
      <c r="L46" s="10">
        <f t="shared" si="1"/>
        <v>6358.99</v>
      </c>
      <c r="M46" s="11" t="s">
        <v>19</v>
      </c>
    </row>
    <row r="47" spans="1:13">
      <c r="A47" s="6">
        <v>46</v>
      </c>
      <c r="B47" s="7" t="s">
        <v>32</v>
      </c>
      <c r="C47" s="7" t="s">
        <v>127</v>
      </c>
      <c r="D47" s="7" t="s">
        <v>79</v>
      </c>
      <c r="E47" s="8">
        <v>2</v>
      </c>
      <c r="F47" s="9" t="s">
        <v>128</v>
      </c>
      <c r="G47" s="7" t="s">
        <v>18</v>
      </c>
      <c r="H47" s="7">
        <v>5.7880000000000003</v>
      </c>
      <c r="I47" s="8">
        <v>95</v>
      </c>
      <c r="J47" s="10">
        <f>+[1]Mardin!F92</f>
        <v>20953.759999999998</v>
      </c>
      <c r="K47" s="10">
        <f t="shared" si="0"/>
        <v>15715.32</v>
      </c>
      <c r="L47" s="10">
        <f t="shared" si="1"/>
        <v>5238.4399999999996</v>
      </c>
      <c r="M47" s="11" t="s">
        <v>19</v>
      </c>
    </row>
    <row r="48" spans="1:13">
      <c r="A48" s="6">
        <v>47</v>
      </c>
      <c r="B48" s="7" t="s">
        <v>129</v>
      </c>
      <c r="C48" s="7" t="s">
        <v>130</v>
      </c>
      <c r="D48" s="7" t="s">
        <v>79</v>
      </c>
      <c r="E48" s="8">
        <v>2</v>
      </c>
      <c r="F48" s="9" t="s">
        <v>131</v>
      </c>
      <c r="G48" s="7" t="s">
        <v>44</v>
      </c>
      <c r="H48" s="7">
        <v>5.4009999999999998</v>
      </c>
      <c r="I48" s="8">
        <v>95</v>
      </c>
      <c r="J48" s="10">
        <f>+[1]Mardin!F93</f>
        <v>20013.349999999999</v>
      </c>
      <c r="K48" s="10">
        <f t="shared" si="0"/>
        <v>15010.009999999998</v>
      </c>
      <c r="L48" s="10">
        <f t="shared" si="1"/>
        <v>5003.34</v>
      </c>
      <c r="M48" s="11" t="s">
        <v>19</v>
      </c>
    </row>
    <row r="49" spans="1:13">
      <c r="A49" s="6">
        <v>48</v>
      </c>
      <c r="B49" s="7" t="s">
        <v>62</v>
      </c>
      <c r="C49" s="7" t="s">
        <v>132</v>
      </c>
      <c r="D49" s="7" t="s">
        <v>133</v>
      </c>
      <c r="E49" s="8">
        <v>2</v>
      </c>
      <c r="F49" s="9" t="s">
        <v>134</v>
      </c>
      <c r="G49" s="7" t="s">
        <v>23</v>
      </c>
      <c r="H49" s="7">
        <v>44.494</v>
      </c>
      <c r="I49" s="8">
        <v>94</v>
      </c>
      <c r="J49" s="10">
        <f>+[1]Mardin!F94</f>
        <v>88449.549999999988</v>
      </c>
      <c r="K49" s="10">
        <f t="shared" si="0"/>
        <v>66337.159999999989</v>
      </c>
      <c r="L49" s="10">
        <f t="shared" si="1"/>
        <v>22112.39</v>
      </c>
      <c r="M49" s="11" t="s">
        <v>19</v>
      </c>
    </row>
    <row r="50" spans="1:13">
      <c r="A50" s="6">
        <v>49</v>
      </c>
      <c r="B50" s="7" t="s">
        <v>135</v>
      </c>
      <c r="C50" s="7" t="s">
        <v>136</v>
      </c>
      <c r="D50" s="7" t="s">
        <v>79</v>
      </c>
      <c r="E50" s="8">
        <v>2</v>
      </c>
      <c r="F50" s="9" t="s">
        <v>137</v>
      </c>
      <c r="G50" s="7" t="s">
        <v>18</v>
      </c>
      <c r="H50" s="7">
        <v>15.177</v>
      </c>
      <c r="I50" s="8">
        <v>93</v>
      </c>
      <c r="J50" s="10">
        <f>+[1]Mardin!F95</f>
        <v>40890.629999999997</v>
      </c>
      <c r="K50" s="10">
        <f t="shared" si="0"/>
        <v>30667.969999999998</v>
      </c>
      <c r="L50" s="10">
        <f t="shared" si="1"/>
        <v>10222.66</v>
      </c>
      <c r="M50" s="11" t="s">
        <v>19</v>
      </c>
    </row>
    <row r="51" spans="1:13">
      <c r="A51" s="6">
        <v>50</v>
      </c>
      <c r="B51" s="7" t="s">
        <v>138</v>
      </c>
      <c r="C51" s="7" t="s">
        <v>56</v>
      </c>
      <c r="D51" s="7" t="s">
        <v>79</v>
      </c>
      <c r="E51" s="8">
        <v>2</v>
      </c>
      <c r="F51" s="9" t="s">
        <v>139</v>
      </c>
      <c r="G51" s="7" t="s">
        <v>18</v>
      </c>
      <c r="H51" s="7">
        <v>15.007999999999999</v>
      </c>
      <c r="I51" s="8">
        <v>93</v>
      </c>
      <c r="J51" s="10">
        <f>+[1]Mardin!F96</f>
        <v>40138.020000000004</v>
      </c>
      <c r="K51" s="10">
        <f t="shared" si="0"/>
        <v>30103.510000000002</v>
      </c>
      <c r="L51" s="10">
        <f t="shared" si="1"/>
        <v>10034.51</v>
      </c>
      <c r="M51" s="11" t="s">
        <v>19</v>
      </c>
    </row>
    <row r="52" spans="1:13">
      <c r="A52" s="6">
        <v>51</v>
      </c>
      <c r="B52" s="7" t="s">
        <v>45</v>
      </c>
      <c r="C52" s="7" t="s">
        <v>140</v>
      </c>
      <c r="D52" s="7" t="s">
        <v>141</v>
      </c>
      <c r="E52" s="8">
        <v>2</v>
      </c>
      <c r="F52" s="9" t="s">
        <v>142</v>
      </c>
      <c r="G52" s="7" t="s">
        <v>44</v>
      </c>
      <c r="H52" s="7">
        <v>13.297000000000001</v>
      </c>
      <c r="I52" s="8">
        <v>93</v>
      </c>
      <c r="J52" s="10">
        <f>+[1]Mardin!F97</f>
        <v>40385.320000000007</v>
      </c>
      <c r="K52" s="10">
        <f t="shared" si="0"/>
        <v>30288.990000000005</v>
      </c>
      <c r="L52" s="10">
        <f t="shared" si="1"/>
        <v>10096.33</v>
      </c>
      <c r="M52" s="11" t="s">
        <v>19</v>
      </c>
    </row>
    <row r="53" spans="1:13">
      <c r="A53" s="6">
        <v>52</v>
      </c>
      <c r="B53" s="7" t="s">
        <v>143</v>
      </c>
      <c r="C53" s="7" t="s">
        <v>144</v>
      </c>
      <c r="D53" s="7" t="s">
        <v>141</v>
      </c>
      <c r="E53" s="8">
        <v>2</v>
      </c>
      <c r="F53" s="9" t="s">
        <v>145</v>
      </c>
      <c r="G53" s="7" t="s">
        <v>23</v>
      </c>
      <c r="H53" s="7">
        <v>12.553000000000001</v>
      </c>
      <c r="I53" s="8">
        <v>93</v>
      </c>
      <c r="J53" s="10">
        <f>+[1]Mardin!F98</f>
        <v>33690.350000000006</v>
      </c>
      <c r="K53" s="10">
        <f t="shared" si="0"/>
        <v>25267.760000000006</v>
      </c>
      <c r="L53" s="10">
        <f t="shared" si="1"/>
        <v>8422.59</v>
      </c>
      <c r="M53" s="11" t="s">
        <v>19</v>
      </c>
    </row>
    <row r="54" spans="1:13">
      <c r="A54" s="6">
        <v>53</v>
      </c>
      <c r="B54" s="7" t="s">
        <v>81</v>
      </c>
      <c r="C54" s="7" t="s">
        <v>106</v>
      </c>
      <c r="D54" s="7" t="s">
        <v>83</v>
      </c>
      <c r="E54" s="8">
        <v>2</v>
      </c>
      <c r="F54" s="9" t="s">
        <v>107</v>
      </c>
      <c r="G54" s="7" t="s">
        <v>44</v>
      </c>
      <c r="H54" s="7">
        <v>5.2510000000000003</v>
      </c>
      <c r="I54" s="8">
        <v>93</v>
      </c>
      <c r="J54" s="10">
        <f>+[1]Mardin!F99</f>
        <v>20999.7</v>
      </c>
      <c r="K54" s="10">
        <f t="shared" si="0"/>
        <v>15749.77</v>
      </c>
      <c r="L54" s="10">
        <f t="shared" si="1"/>
        <v>5249.93</v>
      </c>
      <c r="M54" s="11" t="s">
        <v>19</v>
      </c>
    </row>
    <row r="55" spans="1:13">
      <c r="A55" s="6">
        <v>54</v>
      </c>
      <c r="B55" s="7" t="s">
        <v>146</v>
      </c>
      <c r="C55" s="7" t="s">
        <v>147</v>
      </c>
      <c r="D55" s="7" t="s">
        <v>112</v>
      </c>
      <c r="E55" s="8">
        <v>2</v>
      </c>
      <c r="F55" s="9" t="s">
        <v>148</v>
      </c>
      <c r="G55" s="7" t="s">
        <v>44</v>
      </c>
      <c r="H55" s="7">
        <v>50.009</v>
      </c>
      <c r="I55" s="8">
        <v>92</v>
      </c>
      <c r="J55" s="10">
        <f>+[1]Mardin!F100</f>
        <v>108122.15</v>
      </c>
      <c r="K55" s="10">
        <f t="shared" si="0"/>
        <v>81091.609999999986</v>
      </c>
      <c r="L55" s="10">
        <f t="shared" si="1"/>
        <v>27030.54</v>
      </c>
      <c r="M55" s="11" t="s">
        <v>19</v>
      </c>
    </row>
    <row r="56" spans="1:13">
      <c r="A56" s="6">
        <v>55</v>
      </c>
      <c r="B56" s="7" t="s">
        <v>149</v>
      </c>
      <c r="C56" s="7" t="s">
        <v>150</v>
      </c>
      <c r="D56" s="7" t="s">
        <v>133</v>
      </c>
      <c r="E56" s="8">
        <v>2</v>
      </c>
      <c r="F56" s="9" t="s">
        <v>151</v>
      </c>
      <c r="G56" s="7" t="s">
        <v>44</v>
      </c>
      <c r="H56" s="7">
        <v>26.318000000000001</v>
      </c>
      <c r="I56" s="8">
        <v>92</v>
      </c>
      <c r="J56" s="10">
        <f>+[1]Mardin!F101</f>
        <v>70667.03</v>
      </c>
      <c r="K56" s="10">
        <f t="shared" si="0"/>
        <v>53000.270000000004</v>
      </c>
      <c r="L56" s="10">
        <f t="shared" si="1"/>
        <v>17666.759999999998</v>
      </c>
      <c r="M56" s="11" t="s">
        <v>19</v>
      </c>
    </row>
    <row r="57" spans="1:13">
      <c r="A57" s="6">
        <v>56</v>
      </c>
      <c r="B57" s="7" t="s">
        <v>152</v>
      </c>
      <c r="C57" s="7" t="s">
        <v>153</v>
      </c>
      <c r="D57" s="7" t="s">
        <v>133</v>
      </c>
      <c r="E57" s="8">
        <v>2</v>
      </c>
      <c r="F57" s="9" t="s">
        <v>154</v>
      </c>
      <c r="G57" s="7" t="s">
        <v>23</v>
      </c>
      <c r="H57" s="7">
        <v>23.971</v>
      </c>
      <c r="I57" s="8">
        <v>92</v>
      </c>
      <c r="J57" s="10">
        <f>+[1]Mardin!F102</f>
        <v>54348.729999999996</v>
      </c>
      <c r="K57" s="10">
        <f t="shared" si="0"/>
        <v>40761.549999999996</v>
      </c>
      <c r="L57" s="10">
        <f t="shared" si="1"/>
        <v>13587.18</v>
      </c>
      <c r="M57" s="11" t="s">
        <v>19</v>
      </c>
    </row>
    <row r="58" spans="1:13">
      <c r="A58" s="6">
        <v>57</v>
      </c>
      <c r="B58" s="7" t="s">
        <v>62</v>
      </c>
      <c r="C58" s="7" t="s">
        <v>56</v>
      </c>
      <c r="D58" s="7" t="s">
        <v>133</v>
      </c>
      <c r="E58" s="8">
        <v>2</v>
      </c>
      <c r="F58" s="9" t="s">
        <v>155</v>
      </c>
      <c r="G58" s="7" t="s">
        <v>23</v>
      </c>
      <c r="H58" s="7">
        <v>22.13</v>
      </c>
      <c r="I58" s="8">
        <v>92</v>
      </c>
      <c r="J58" s="10">
        <f>+[1]Mardin!F103</f>
        <v>57015.659999999996</v>
      </c>
      <c r="K58" s="10">
        <f t="shared" si="0"/>
        <v>42761.74</v>
      </c>
      <c r="L58" s="10">
        <f t="shared" si="1"/>
        <v>14253.92</v>
      </c>
      <c r="M58" s="11" t="s">
        <v>19</v>
      </c>
    </row>
    <row r="59" spans="1:13">
      <c r="A59" s="6">
        <v>58</v>
      </c>
      <c r="B59" s="7" t="s">
        <v>156</v>
      </c>
      <c r="C59" s="7" t="s">
        <v>157</v>
      </c>
      <c r="D59" s="7" t="s">
        <v>112</v>
      </c>
      <c r="E59" s="8">
        <v>2</v>
      </c>
      <c r="F59" s="9" t="s">
        <v>158</v>
      </c>
      <c r="G59" s="7" t="s">
        <v>23</v>
      </c>
      <c r="H59" s="7">
        <v>16.613</v>
      </c>
      <c r="I59" s="8">
        <v>92</v>
      </c>
      <c r="J59" s="10">
        <f>+[1]Mardin!F104</f>
        <v>40088.43</v>
      </c>
      <c r="K59" s="10">
        <f t="shared" si="0"/>
        <v>30066.32</v>
      </c>
      <c r="L59" s="10">
        <f t="shared" si="1"/>
        <v>10022.11</v>
      </c>
      <c r="M59" s="11" t="s">
        <v>19</v>
      </c>
    </row>
    <row r="60" spans="1:13">
      <c r="A60" s="6">
        <v>59</v>
      </c>
      <c r="B60" s="7" t="s">
        <v>159</v>
      </c>
      <c r="C60" s="7" t="s">
        <v>111</v>
      </c>
      <c r="D60" s="7" t="s">
        <v>112</v>
      </c>
      <c r="E60" s="8">
        <v>2</v>
      </c>
      <c r="F60" s="9" t="s">
        <v>160</v>
      </c>
      <c r="G60" s="7" t="s">
        <v>18</v>
      </c>
      <c r="H60" s="7">
        <v>14.339</v>
      </c>
      <c r="I60" s="8">
        <v>92</v>
      </c>
      <c r="J60" s="10">
        <f>+[1]Mardin!F105</f>
        <v>43399.32</v>
      </c>
      <c r="K60" s="10">
        <f t="shared" si="0"/>
        <v>32549.489999999998</v>
      </c>
      <c r="L60" s="10">
        <f t="shared" si="1"/>
        <v>10849.83</v>
      </c>
      <c r="M60" s="11" t="s">
        <v>19</v>
      </c>
    </row>
    <row r="61" spans="1:13">
      <c r="A61" s="6">
        <v>60</v>
      </c>
      <c r="B61" s="7" t="s">
        <v>161</v>
      </c>
      <c r="C61" s="7" t="s">
        <v>30</v>
      </c>
      <c r="D61" s="7" t="s">
        <v>112</v>
      </c>
      <c r="E61" s="8">
        <v>2</v>
      </c>
      <c r="F61" s="9" t="s">
        <v>113</v>
      </c>
      <c r="G61" s="7" t="s">
        <v>18</v>
      </c>
      <c r="H61" s="7">
        <v>11.967000000000001</v>
      </c>
      <c r="I61" s="8">
        <v>92</v>
      </c>
      <c r="J61" s="10">
        <f>+[1]Mardin!F106</f>
        <v>35193.890000000007</v>
      </c>
      <c r="K61" s="10">
        <f t="shared" si="0"/>
        <v>26395.420000000006</v>
      </c>
      <c r="L61" s="10">
        <f t="shared" si="1"/>
        <v>8798.4699999999993</v>
      </c>
      <c r="M61" s="11" t="s">
        <v>19</v>
      </c>
    </row>
    <row r="62" spans="1:13">
      <c r="A62" s="6">
        <v>61</v>
      </c>
      <c r="B62" s="7" t="s">
        <v>162</v>
      </c>
      <c r="C62" s="7" t="s">
        <v>163</v>
      </c>
      <c r="D62" s="7" t="s">
        <v>112</v>
      </c>
      <c r="E62" s="8">
        <v>2</v>
      </c>
      <c r="F62" s="9" t="s">
        <v>164</v>
      </c>
      <c r="G62" s="7" t="s">
        <v>18</v>
      </c>
      <c r="H62" s="7">
        <v>11.804</v>
      </c>
      <c r="I62" s="8">
        <v>92</v>
      </c>
      <c r="J62" s="10">
        <f>+[1]Mardin!F107</f>
        <v>33510.67</v>
      </c>
      <c r="K62" s="10">
        <f t="shared" si="0"/>
        <v>25133</v>
      </c>
      <c r="L62" s="10">
        <f t="shared" si="1"/>
        <v>8377.67</v>
      </c>
      <c r="M62" s="11" t="s">
        <v>19</v>
      </c>
    </row>
    <row r="63" spans="1:13">
      <c r="A63" s="6">
        <v>62</v>
      </c>
      <c r="B63" s="7" t="s">
        <v>135</v>
      </c>
      <c r="C63" s="7" t="s">
        <v>136</v>
      </c>
      <c r="D63" s="7" t="s">
        <v>112</v>
      </c>
      <c r="E63" s="8">
        <v>2</v>
      </c>
      <c r="F63" s="9" t="s">
        <v>160</v>
      </c>
      <c r="G63" s="7" t="s">
        <v>23</v>
      </c>
      <c r="H63" s="7">
        <v>11.414</v>
      </c>
      <c r="I63" s="8">
        <v>92</v>
      </c>
      <c r="J63" s="10">
        <f>+[1]Mardin!F108</f>
        <v>31106.01</v>
      </c>
      <c r="K63" s="10">
        <f t="shared" si="0"/>
        <v>23329.51</v>
      </c>
      <c r="L63" s="10">
        <f t="shared" si="1"/>
        <v>7776.5</v>
      </c>
      <c r="M63" s="11" t="s">
        <v>19</v>
      </c>
    </row>
    <row r="64" spans="1:13">
      <c r="A64" s="6">
        <v>63</v>
      </c>
      <c r="B64" s="7" t="s">
        <v>88</v>
      </c>
      <c r="C64" s="7" t="s">
        <v>165</v>
      </c>
      <c r="D64" s="7" t="s">
        <v>112</v>
      </c>
      <c r="E64" s="8">
        <v>2</v>
      </c>
      <c r="F64" s="9" t="s">
        <v>166</v>
      </c>
      <c r="G64" s="7" t="s">
        <v>18</v>
      </c>
      <c r="H64" s="7">
        <v>11.409000000000001</v>
      </c>
      <c r="I64" s="8">
        <v>92</v>
      </c>
      <c r="J64" s="10">
        <f>+[1]Mardin!F109</f>
        <v>32612.35</v>
      </c>
      <c r="K64" s="10">
        <f t="shared" si="0"/>
        <v>24459.26</v>
      </c>
      <c r="L64" s="10">
        <f t="shared" si="1"/>
        <v>8153.09</v>
      </c>
      <c r="M64" s="11" t="s">
        <v>19</v>
      </c>
    </row>
    <row r="65" spans="1:13">
      <c r="A65" s="6">
        <v>43</v>
      </c>
      <c r="B65" s="7" t="s">
        <v>55</v>
      </c>
      <c r="C65" s="7" t="s">
        <v>163</v>
      </c>
      <c r="D65" s="7" t="s">
        <v>79</v>
      </c>
      <c r="E65" s="8">
        <v>2</v>
      </c>
      <c r="F65" s="9" t="s">
        <v>167</v>
      </c>
      <c r="G65" s="7" t="s">
        <v>18</v>
      </c>
      <c r="H65" s="7">
        <v>9.7390000000000008</v>
      </c>
      <c r="I65" s="8">
        <v>92</v>
      </c>
      <c r="J65" s="10">
        <f>+[1]Mardin!F89</f>
        <v>30611.25</v>
      </c>
      <c r="K65" s="10">
        <f t="shared" si="0"/>
        <v>22958.44</v>
      </c>
      <c r="L65" s="10">
        <f t="shared" si="1"/>
        <v>7652.81</v>
      </c>
      <c r="M65" s="11" t="s">
        <v>19</v>
      </c>
    </row>
    <row r="66" spans="1:13">
      <c r="A66" s="6">
        <v>64</v>
      </c>
      <c r="B66" s="7" t="s">
        <v>168</v>
      </c>
      <c r="C66" s="7" t="s">
        <v>169</v>
      </c>
      <c r="D66" s="7" t="s">
        <v>141</v>
      </c>
      <c r="E66" s="8">
        <v>2</v>
      </c>
      <c r="F66" s="9" t="s">
        <v>170</v>
      </c>
      <c r="G66" s="7" t="s">
        <v>18</v>
      </c>
      <c r="H66" s="7">
        <v>8.9239999999999995</v>
      </c>
      <c r="I66" s="8">
        <v>92</v>
      </c>
      <c r="J66" s="10">
        <f>+[1]Mardin!F110</f>
        <v>29236.32</v>
      </c>
      <c r="K66" s="10">
        <f t="shared" si="0"/>
        <v>21927.239999999998</v>
      </c>
      <c r="L66" s="10">
        <f t="shared" si="1"/>
        <v>7309.08</v>
      </c>
      <c r="M66" s="11" t="s">
        <v>19</v>
      </c>
    </row>
    <row r="67" spans="1:13">
      <c r="A67" s="6">
        <v>65</v>
      </c>
      <c r="B67" s="7" t="s">
        <v>105</v>
      </c>
      <c r="C67" s="7" t="s">
        <v>171</v>
      </c>
      <c r="D67" s="7" t="s">
        <v>141</v>
      </c>
      <c r="E67" s="8">
        <v>2</v>
      </c>
      <c r="F67" s="9" t="s">
        <v>172</v>
      </c>
      <c r="G67" s="7" t="s">
        <v>18</v>
      </c>
      <c r="H67" s="7">
        <v>8.0709999999999997</v>
      </c>
      <c r="I67" s="8">
        <v>92</v>
      </c>
      <c r="J67" s="10">
        <f>+[1]Mardin!F111</f>
        <v>25539.8</v>
      </c>
      <c r="K67" s="10">
        <f t="shared" ref="K67:K91" si="2">+J67-L67</f>
        <v>19154.849999999999</v>
      </c>
      <c r="L67" s="10">
        <f t="shared" ref="L67:L91" si="3">ROUND(J67*0.25,2)</f>
        <v>6384.95</v>
      </c>
      <c r="M67" s="11" t="s">
        <v>19</v>
      </c>
    </row>
    <row r="68" spans="1:13">
      <c r="A68" s="6">
        <v>66</v>
      </c>
      <c r="B68" s="7" t="s">
        <v>101</v>
      </c>
      <c r="C68" s="7" t="s">
        <v>120</v>
      </c>
      <c r="D68" s="7" t="s">
        <v>79</v>
      </c>
      <c r="E68" s="8">
        <v>2</v>
      </c>
      <c r="F68" s="9" t="s">
        <v>173</v>
      </c>
      <c r="G68" s="7" t="s">
        <v>44</v>
      </c>
      <c r="H68" s="7">
        <v>7.3079999999999998</v>
      </c>
      <c r="I68" s="8">
        <v>92</v>
      </c>
      <c r="J68" s="10">
        <f>+[1]Mardin!F112</f>
        <v>25273.71</v>
      </c>
      <c r="K68" s="10">
        <f t="shared" si="2"/>
        <v>18955.28</v>
      </c>
      <c r="L68" s="10">
        <f t="shared" si="3"/>
        <v>6318.43</v>
      </c>
      <c r="M68" s="11" t="s">
        <v>19</v>
      </c>
    </row>
    <row r="69" spans="1:13">
      <c r="A69" s="6">
        <v>67</v>
      </c>
      <c r="B69" s="7" t="s">
        <v>174</v>
      </c>
      <c r="C69" s="7" t="s">
        <v>175</v>
      </c>
      <c r="D69" s="7" t="s">
        <v>141</v>
      </c>
      <c r="E69" s="8">
        <v>2</v>
      </c>
      <c r="F69" s="9" t="s">
        <v>176</v>
      </c>
      <c r="G69" s="7" t="s">
        <v>23</v>
      </c>
      <c r="H69" s="7">
        <v>7.1529999999999996</v>
      </c>
      <c r="I69" s="8">
        <v>92</v>
      </c>
      <c r="J69" s="10">
        <f>+[1]Mardin!F113</f>
        <v>23333.239999999998</v>
      </c>
      <c r="K69" s="10">
        <f t="shared" si="2"/>
        <v>17499.929999999997</v>
      </c>
      <c r="L69" s="10">
        <f t="shared" si="3"/>
        <v>5833.31</v>
      </c>
      <c r="M69" s="11" t="s">
        <v>19</v>
      </c>
    </row>
    <row r="70" spans="1:13">
      <c r="A70" s="6">
        <v>68</v>
      </c>
      <c r="B70" s="7" t="s">
        <v>177</v>
      </c>
      <c r="C70" s="7" t="s">
        <v>178</v>
      </c>
      <c r="D70" s="7" t="s">
        <v>141</v>
      </c>
      <c r="E70" s="8">
        <v>2</v>
      </c>
      <c r="F70" s="9" t="s">
        <v>172</v>
      </c>
      <c r="G70" s="7" t="s">
        <v>18</v>
      </c>
      <c r="H70" s="7">
        <v>6.0579999999999998</v>
      </c>
      <c r="I70" s="8">
        <v>92</v>
      </c>
      <c r="J70" s="10">
        <f>+[1]Mardin!F114</f>
        <v>22007.570000000003</v>
      </c>
      <c r="K70" s="10">
        <f t="shared" si="2"/>
        <v>16505.680000000004</v>
      </c>
      <c r="L70" s="10">
        <f t="shared" si="3"/>
        <v>5501.89</v>
      </c>
      <c r="M70" s="11" t="s">
        <v>19</v>
      </c>
    </row>
    <row r="71" spans="1:13">
      <c r="A71" s="6">
        <v>69</v>
      </c>
      <c r="B71" s="7" t="s">
        <v>179</v>
      </c>
      <c r="C71" s="7" t="s">
        <v>180</v>
      </c>
      <c r="D71" s="7" t="s">
        <v>141</v>
      </c>
      <c r="E71" s="8">
        <v>2</v>
      </c>
      <c r="F71" s="9" t="s">
        <v>181</v>
      </c>
      <c r="G71" s="7" t="s">
        <v>18</v>
      </c>
      <c r="H71" s="7">
        <v>6.0270000000000001</v>
      </c>
      <c r="I71" s="8">
        <v>92</v>
      </c>
      <c r="J71" s="10">
        <f>+[1]Mardin!F115</f>
        <v>22189.360000000001</v>
      </c>
      <c r="K71" s="10">
        <f t="shared" si="2"/>
        <v>16642.02</v>
      </c>
      <c r="L71" s="10">
        <f t="shared" si="3"/>
        <v>5547.34</v>
      </c>
      <c r="M71" s="11" t="s">
        <v>19</v>
      </c>
    </row>
    <row r="72" spans="1:13">
      <c r="A72" s="6">
        <v>70</v>
      </c>
      <c r="B72" s="7" t="s">
        <v>182</v>
      </c>
      <c r="C72" s="7" t="s">
        <v>183</v>
      </c>
      <c r="D72" s="7" t="s">
        <v>141</v>
      </c>
      <c r="E72" s="8">
        <v>2</v>
      </c>
      <c r="F72" s="9" t="s">
        <v>184</v>
      </c>
      <c r="G72" s="7" t="s">
        <v>18</v>
      </c>
      <c r="H72" s="7">
        <v>5.5270000000000001</v>
      </c>
      <c r="I72" s="8">
        <v>92</v>
      </c>
      <c r="J72" s="10">
        <f>+[1]Mardin!F116</f>
        <v>21427.489999999998</v>
      </c>
      <c r="K72" s="10">
        <f t="shared" si="2"/>
        <v>16070.619999999999</v>
      </c>
      <c r="L72" s="10">
        <f t="shared" si="3"/>
        <v>5356.87</v>
      </c>
      <c r="M72" s="11" t="s">
        <v>19</v>
      </c>
    </row>
    <row r="73" spans="1:13">
      <c r="A73" s="6">
        <v>71</v>
      </c>
      <c r="B73" s="7" t="s">
        <v>185</v>
      </c>
      <c r="C73" s="7" t="s">
        <v>186</v>
      </c>
      <c r="D73" s="7" t="s">
        <v>141</v>
      </c>
      <c r="E73" s="8">
        <v>2</v>
      </c>
      <c r="F73" s="9" t="s">
        <v>187</v>
      </c>
      <c r="G73" s="7" t="s">
        <v>23</v>
      </c>
      <c r="H73" s="7">
        <v>5.0549999999999997</v>
      </c>
      <c r="I73" s="8">
        <v>92</v>
      </c>
      <c r="J73" s="10">
        <f>+[1]Mardin!F117</f>
        <v>18855.340000000004</v>
      </c>
      <c r="K73" s="10">
        <f t="shared" si="2"/>
        <v>14141.500000000004</v>
      </c>
      <c r="L73" s="10">
        <f t="shared" si="3"/>
        <v>4713.84</v>
      </c>
      <c r="M73" s="11" t="s">
        <v>19</v>
      </c>
    </row>
    <row r="74" spans="1:13">
      <c r="A74" s="6">
        <v>72</v>
      </c>
      <c r="B74" s="7" t="s">
        <v>188</v>
      </c>
      <c r="C74" s="7" t="s">
        <v>163</v>
      </c>
      <c r="D74" s="7" t="s">
        <v>112</v>
      </c>
      <c r="E74" s="8">
        <v>2</v>
      </c>
      <c r="F74" s="9" t="s">
        <v>189</v>
      </c>
      <c r="G74" s="7" t="s">
        <v>44</v>
      </c>
      <c r="H74" s="7">
        <v>32.024999999999999</v>
      </c>
      <c r="I74" s="8">
        <v>91</v>
      </c>
      <c r="J74" s="10">
        <f>+[1]Mardin!F118</f>
        <v>77015.64</v>
      </c>
      <c r="K74" s="10">
        <f t="shared" si="2"/>
        <v>57761.729999999996</v>
      </c>
      <c r="L74" s="10">
        <f t="shared" si="3"/>
        <v>19253.91</v>
      </c>
      <c r="M74" s="11" t="s">
        <v>19</v>
      </c>
    </row>
    <row r="75" spans="1:13">
      <c r="A75" s="6">
        <v>73</v>
      </c>
      <c r="B75" s="7" t="s">
        <v>190</v>
      </c>
      <c r="C75" s="7" t="s">
        <v>163</v>
      </c>
      <c r="D75" s="7" t="s">
        <v>112</v>
      </c>
      <c r="E75" s="8">
        <v>2</v>
      </c>
      <c r="F75" s="9" t="s">
        <v>164</v>
      </c>
      <c r="G75" s="7" t="s">
        <v>18</v>
      </c>
      <c r="H75" s="7">
        <v>10.521000000000001</v>
      </c>
      <c r="I75" s="8">
        <v>91</v>
      </c>
      <c r="J75" s="10">
        <f>+[1]Mardin!F119</f>
        <v>36672.219999999994</v>
      </c>
      <c r="K75" s="10">
        <f t="shared" si="2"/>
        <v>27504.159999999996</v>
      </c>
      <c r="L75" s="10">
        <f t="shared" si="3"/>
        <v>9168.06</v>
      </c>
      <c r="M75" s="11" t="s">
        <v>19</v>
      </c>
    </row>
    <row r="76" spans="1:13">
      <c r="A76" s="6">
        <v>74</v>
      </c>
      <c r="B76" s="7" t="s">
        <v>191</v>
      </c>
      <c r="C76" s="7" t="s">
        <v>192</v>
      </c>
      <c r="D76" s="7" t="s">
        <v>112</v>
      </c>
      <c r="E76" s="8">
        <v>2</v>
      </c>
      <c r="F76" s="9" t="s">
        <v>160</v>
      </c>
      <c r="G76" s="7" t="s">
        <v>23</v>
      </c>
      <c r="H76" s="7">
        <v>5.3449999999999998</v>
      </c>
      <c r="I76" s="8">
        <v>91</v>
      </c>
      <c r="J76" s="10">
        <f>+[1]Mardin!F120</f>
        <v>20526.019999999997</v>
      </c>
      <c r="K76" s="10">
        <f t="shared" si="2"/>
        <v>15394.509999999997</v>
      </c>
      <c r="L76" s="10">
        <f t="shared" si="3"/>
        <v>5131.51</v>
      </c>
      <c r="M76" s="11" t="s">
        <v>19</v>
      </c>
    </row>
    <row r="77" spans="1:13">
      <c r="A77" s="6">
        <v>75</v>
      </c>
      <c r="B77" s="7" t="s">
        <v>193</v>
      </c>
      <c r="C77" s="7" t="s">
        <v>194</v>
      </c>
      <c r="D77" s="7" t="s">
        <v>195</v>
      </c>
      <c r="E77" s="8">
        <v>2</v>
      </c>
      <c r="F77" s="9" t="s">
        <v>196</v>
      </c>
      <c r="G77" s="7" t="s">
        <v>23</v>
      </c>
      <c r="H77" s="7">
        <v>20.417000000000002</v>
      </c>
      <c r="I77" s="8">
        <v>90</v>
      </c>
      <c r="J77" s="10">
        <f>+[1]Mardin!F121</f>
        <v>47867.630000000005</v>
      </c>
      <c r="K77" s="10">
        <f t="shared" si="2"/>
        <v>35900.720000000001</v>
      </c>
      <c r="L77" s="10">
        <f t="shared" si="3"/>
        <v>11966.91</v>
      </c>
      <c r="M77" s="11" t="s">
        <v>19</v>
      </c>
    </row>
    <row r="78" spans="1:13">
      <c r="A78" s="6">
        <v>76</v>
      </c>
      <c r="B78" s="7" t="s">
        <v>57</v>
      </c>
      <c r="C78" s="7" t="s">
        <v>75</v>
      </c>
      <c r="D78" s="7" t="s">
        <v>195</v>
      </c>
      <c r="E78" s="8">
        <v>2</v>
      </c>
      <c r="F78" s="9" t="s">
        <v>197</v>
      </c>
      <c r="G78" s="7" t="s">
        <v>44</v>
      </c>
      <c r="H78" s="7">
        <v>16.324000000000002</v>
      </c>
      <c r="I78" s="8">
        <v>90</v>
      </c>
      <c r="J78" s="10">
        <f>+[1]Mardin!F122</f>
        <v>53878.400000000001</v>
      </c>
      <c r="K78" s="10">
        <f t="shared" si="2"/>
        <v>40408.800000000003</v>
      </c>
      <c r="L78" s="10">
        <f t="shared" si="3"/>
        <v>13469.6</v>
      </c>
      <c r="M78" s="11" t="s">
        <v>19</v>
      </c>
    </row>
    <row r="79" spans="1:13">
      <c r="A79" s="6">
        <v>77</v>
      </c>
      <c r="B79" s="7" t="s">
        <v>198</v>
      </c>
      <c r="C79" s="7" t="s">
        <v>199</v>
      </c>
      <c r="D79" s="7" t="s">
        <v>195</v>
      </c>
      <c r="E79" s="8">
        <v>2</v>
      </c>
      <c r="F79" s="9" t="s">
        <v>200</v>
      </c>
      <c r="G79" s="7" t="s">
        <v>23</v>
      </c>
      <c r="H79" s="7">
        <v>12.994999999999999</v>
      </c>
      <c r="I79" s="8">
        <v>90</v>
      </c>
      <c r="J79" s="10">
        <f>+[1]Mardin!F123</f>
        <v>37375.369999999995</v>
      </c>
      <c r="K79" s="10">
        <f t="shared" si="2"/>
        <v>28031.529999999995</v>
      </c>
      <c r="L79" s="10">
        <f t="shared" si="3"/>
        <v>9343.84</v>
      </c>
      <c r="M79" s="11" t="s">
        <v>19</v>
      </c>
    </row>
    <row r="80" spans="1:13">
      <c r="A80" s="6">
        <v>78</v>
      </c>
      <c r="B80" s="7" t="s">
        <v>70</v>
      </c>
      <c r="C80" s="7" t="s">
        <v>194</v>
      </c>
      <c r="D80" s="7" t="s">
        <v>195</v>
      </c>
      <c r="E80" s="8">
        <v>2</v>
      </c>
      <c r="F80" s="9" t="s">
        <v>196</v>
      </c>
      <c r="G80" s="7" t="s">
        <v>23</v>
      </c>
      <c r="H80" s="7">
        <v>12.696</v>
      </c>
      <c r="I80" s="8">
        <v>90</v>
      </c>
      <c r="J80" s="10">
        <f>+[1]Mardin!F124</f>
        <v>35413.9</v>
      </c>
      <c r="K80" s="10">
        <f t="shared" si="2"/>
        <v>26560.420000000002</v>
      </c>
      <c r="L80" s="10">
        <f t="shared" si="3"/>
        <v>8853.48</v>
      </c>
      <c r="M80" s="11" t="s">
        <v>19</v>
      </c>
    </row>
    <row r="81" spans="1:13">
      <c r="A81" s="6">
        <v>79</v>
      </c>
      <c r="B81" s="7" t="s">
        <v>201</v>
      </c>
      <c r="C81" s="7" t="s">
        <v>202</v>
      </c>
      <c r="D81" s="7" t="s">
        <v>133</v>
      </c>
      <c r="E81" s="8">
        <v>2</v>
      </c>
      <c r="F81" s="9" t="s">
        <v>203</v>
      </c>
      <c r="G81" s="7" t="s">
        <v>23</v>
      </c>
      <c r="H81" s="7">
        <v>24.062000000000001</v>
      </c>
      <c r="I81" s="8">
        <v>89</v>
      </c>
      <c r="J81" s="10">
        <f>+[1]Mardin!F125</f>
        <v>56946.53</v>
      </c>
      <c r="K81" s="10">
        <f t="shared" si="2"/>
        <v>42709.9</v>
      </c>
      <c r="L81" s="10">
        <f t="shared" si="3"/>
        <v>14236.63</v>
      </c>
      <c r="M81" s="11" t="s">
        <v>19</v>
      </c>
    </row>
    <row r="82" spans="1:13">
      <c r="A82" s="6">
        <v>80</v>
      </c>
      <c r="B82" s="7" t="s">
        <v>204</v>
      </c>
      <c r="C82" s="7" t="s">
        <v>205</v>
      </c>
      <c r="D82" s="7" t="s">
        <v>112</v>
      </c>
      <c r="E82" s="8">
        <v>2</v>
      </c>
      <c r="F82" s="9" t="s">
        <v>206</v>
      </c>
      <c r="G82" s="7" t="s">
        <v>23</v>
      </c>
      <c r="H82" s="7">
        <v>18.739000000000001</v>
      </c>
      <c r="I82" s="8">
        <v>89</v>
      </c>
      <c r="J82" s="10">
        <f>+[1]Mardin!F126</f>
        <v>43341.859999999993</v>
      </c>
      <c r="K82" s="10">
        <f t="shared" si="2"/>
        <v>32506.389999999992</v>
      </c>
      <c r="L82" s="10">
        <f t="shared" si="3"/>
        <v>10835.47</v>
      </c>
      <c r="M82" s="11" t="s">
        <v>19</v>
      </c>
    </row>
    <row r="83" spans="1:13">
      <c r="A83" s="6">
        <v>81</v>
      </c>
      <c r="B83" s="7" t="s">
        <v>207</v>
      </c>
      <c r="C83" s="7" t="s">
        <v>208</v>
      </c>
      <c r="D83" s="7" t="s">
        <v>141</v>
      </c>
      <c r="E83" s="8">
        <v>2</v>
      </c>
      <c r="F83" s="9" t="s">
        <v>172</v>
      </c>
      <c r="G83" s="7" t="s">
        <v>18</v>
      </c>
      <c r="H83" s="7">
        <v>7.173</v>
      </c>
      <c r="I83" s="8">
        <v>89</v>
      </c>
      <c r="J83" s="10">
        <f>+[1]Mardin!F127</f>
        <v>25812.86</v>
      </c>
      <c r="K83" s="10">
        <f t="shared" si="2"/>
        <v>19359.64</v>
      </c>
      <c r="L83" s="10">
        <f t="shared" si="3"/>
        <v>6453.22</v>
      </c>
      <c r="M83" s="11" t="s">
        <v>19</v>
      </c>
    </row>
    <row r="84" spans="1:13">
      <c r="A84" s="6">
        <v>83</v>
      </c>
      <c r="B84" s="7" t="s">
        <v>24</v>
      </c>
      <c r="C84" s="7" t="s">
        <v>209</v>
      </c>
      <c r="D84" s="7" t="s">
        <v>195</v>
      </c>
      <c r="E84" s="8">
        <v>2</v>
      </c>
      <c r="F84" s="9" t="s">
        <v>210</v>
      </c>
      <c r="G84" s="7" t="s">
        <v>18</v>
      </c>
      <c r="H84" s="7">
        <v>5.72</v>
      </c>
      <c r="I84" s="8">
        <v>89</v>
      </c>
      <c r="J84" s="10">
        <f>+[1]Mardin!F129</f>
        <v>21377.05</v>
      </c>
      <c r="K84" s="10">
        <f t="shared" si="2"/>
        <v>16032.789999999999</v>
      </c>
      <c r="L84" s="10">
        <f t="shared" si="3"/>
        <v>5344.26</v>
      </c>
      <c r="M84" s="11" t="s">
        <v>19</v>
      </c>
    </row>
    <row r="85" spans="1:13">
      <c r="A85" s="6">
        <v>82</v>
      </c>
      <c r="B85" s="7" t="s">
        <v>211</v>
      </c>
      <c r="C85" s="7" t="s">
        <v>212</v>
      </c>
      <c r="D85" s="7" t="s">
        <v>195</v>
      </c>
      <c r="E85" s="8">
        <v>2</v>
      </c>
      <c r="F85" s="9" t="s">
        <v>213</v>
      </c>
      <c r="G85" s="7" t="s">
        <v>18</v>
      </c>
      <c r="H85" s="7">
        <v>5.6180000000000003</v>
      </c>
      <c r="I85" s="8">
        <v>89</v>
      </c>
      <c r="J85" s="10">
        <f>+[1]Mardin!F128</f>
        <v>20919.02</v>
      </c>
      <c r="K85" s="10">
        <f t="shared" si="2"/>
        <v>15689.26</v>
      </c>
      <c r="L85" s="10">
        <f t="shared" si="3"/>
        <v>5229.76</v>
      </c>
      <c r="M85" s="11" t="s">
        <v>19</v>
      </c>
    </row>
    <row r="86" spans="1:13">
      <c r="A86" s="6">
        <v>84</v>
      </c>
      <c r="B86" s="7" t="s">
        <v>214</v>
      </c>
      <c r="C86" s="7" t="s">
        <v>215</v>
      </c>
      <c r="D86" s="7" t="s">
        <v>195</v>
      </c>
      <c r="E86" s="8">
        <v>2</v>
      </c>
      <c r="F86" s="9" t="s">
        <v>216</v>
      </c>
      <c r="G86" s="7" t="s">
        <v>18</v>
      </c>
      <c r="H86" s="7">
        <v>5.0010000000000003</v>
      </c>
      <c r="I86" s="8">
        <v>89</v>
      </c>
      <c r="J86" s="10">
        <f>+[1]Mardin!F130</f>
        <v>21296.07</v>
      </c>
      <c r="K86" s="10">
        <f t="shared" si="2"/>
        <v>15972.05</v>
      </c>
      <c r="L86" s="10">
        <f t="shared" si="3"/>
        <v>5324.02</v>
      </c>
      <c r="M86" s="11" t="s">
        <v>19</v>
      </c>
    </row>
    <row r="87" spans="1:13">
      <c r="A87" s="6">
        <v>85</v>
      </c>
      <c r="B87" s="7" t="s">
        <v>217</v>
      </c>
      <c r="C87" s="7" t="s">
        <v>218</v>
      </c>
      <c r="D87" s="7" t="s">
        <v>195</v>
      </c>
      <c r="E87" s="8">
        <v>2</v>
      </c>
      <c r="F87" s="9" t="s">
        <v>219</v>
      </c>
      <c r="G87" s="7" t="s">
        <v>18</v>
      </c>
      <c r="H87" s="7">
        <v>5</v>
      </c>
      <c r="I87" s="8">
        <v>89</v>
      </c>
      <c r="J87" s="10">
        <f>+[1]Mardin!F131</f>
        <v>23416.95</v>
      </c>
      <c r="K87" s="10">
        <f t="shared" si="2"/>
        <v>17562.71</v>
      </c>
      <c r="L87" s="10">
        <f t="shared" si="3"/>
        <v>5854.24</v>
      </c>
      <c r="M87" s="11" t="s">
        <v>19</v>
      </c>
    </row>
    <row r="88" spans="1:13">
      <c r="A88" s="6">
        <v>87</v>
      </c>
      <c r="B88" s="7" t="s">
        <v>220</v>
      </c>
      <c r="C88" s="7" t="s">
        <v>205</v>
      </c>
      <c r="D88" s="7" t="s">
        <v>112</v>
      </c>
      <c r="E88" s="8">
        <v>2</v>
      </c>
      <c r="F88" s="9" t="s">
        <v>206</v>
      </c>
      <c r="G88" s="7" t="s">
        <v>23</v>
      </c>
      <c r="H88" s="7">
        <v>15.079000000000001</v>
      </c>
      <c r="I88" s="8">
        <v>88</v>
      </c>
      <c r="J88" s="10">
        <f>+[1]Mardin!F133</f>
        <v>52227.229999999996</v>
      </c>
      <c r="K88" s="10">
        <f t="shared" si="2"/>
        <v>39170.42</v>
      </c>
      <c r="L88" s="10">
        <f t="shared" si="3"/>
        <v>13056.81</v>
      </c>
      <c r="M88" s="11" t="s">
        <v>19</v>
      </c>
    </row>
    <row r="89" spans="1:13">
      <c r="A89" s="6">
        <v>86</v>
      </c>
      <c r="B89" s="7" t="s">
        <v>221</v>
      </c>
      <c r="C89" s="7" t="s">
        <v>222</v>
      </c>
      <c r="D89" s="7" t="s">
        <v>112</v>
      </c>
      <c r="E89" s="8">
        <v>2</v>
      </c>
      <c r="F89" s="9" t="s">
        <v>206</v>
      </c>
      <c r="G89" s="7" t="s">
        <v>23</v>
      </c>
      <c r="H89" s="7">
        <v>6.5709999999999997</v>
      </c>
      <c r="I89" s="8">
        <v>88</v>
      </c>
      <c r="J89" s="10">
        <f>+[1]Mardin!F132</f>
        <v>22112.010000000002</v>
      </c>
      <c r="K89" s="10">
        <f t="shared" si="2"/>
        <v>16584.010000000002</v>
      </c>
      <c r="L89" s="10">
        <f t="shared" si="3"/>
        <v>5528</v>
      </c>
      <c r="M89" s="11" t="s">
        <v>19</v>
      </c>
    </row>
    <row r="90" spans="1:13">
      <c r="A90" s="6">
        <v>88</v>
      </c>
      <c r="B90" s="7" t="s">
        <v>223</v>
      </c>
      <c r="C90" s="7" t="s">
        <v>224</v>
      </c>
      <c r="D90" s="7" t="s">
        <v>195</v>
      </c>
      <c r="E90" s="8">
        <v>2</v>
      </c>
      <c r="F90" s="9" t="s">
        <v>225</v>
      </c>
      <c r="G90" s="7" t="s">
        <v>23</v>
      </c>
      <c r="H90" s="7">
        <v>19.027000000000001</v>
      </c>
      <c r="I90" s="8">
        <v>87</v>
      </c>
      <c r="J90" s="10">
        <f>+[1]Mardin!F134</f>
        <v>50007.14</v>
      </c>
      <c r="K90" s="10">
        <f t="shared" si="2"/>
        <v>37505.35</v>
      </c>
      <c r="L90" s="10">
        <f t="shared" si="3"/>
        <v>12501.79</v>
      </c>
      <c r="M90" s="11" t="s">
        <v>19</v>
      </c>
    </row>
    <row r="91" spans="1:13">
      <c r="A91" s="6">
        <v>89</v>
      </c>
      <c r="B91" s="7" t="s">
        <v>226</v>
      </c>
      <c r="C91" s="7" t="s">
        <v>227</v>
      </c>
      <c r="D91" s="7" t="s">
        <v>133</v>
      </c>
      <c r="E91" s="8">
        <v>2</v>
      </c>
      <c r="F91" s="9" t="s">
        <v>228</v>
      </c>
      <c r="G91" s="7" t="s">
        <v>229</v>
      </c>
      <c r="H91" s="7">
        <v>10.871</v>
      </c>
      <c r="I91" s="8">
        <v>87</v>
      </c>
      <c r="J91" s="10">
        <f>+[1]Mardin!F135</f>
        <v>34235.78</v>
      </c>
      <c r="K91" s="10">
        <f t="shared" si="2"/>
        <v>25676.829999999998</v>
      </c>
      <c r="L91" s="10">
        <f t="shared" si="3"/>
        <v>8558.9500000000007</v>
      </c>
      <c r="M91" s="12" t="s">
        <v>230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912505-7479-42B3-B279-754F9CD34B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FE64C7-D05E-47D2-B56E-5EBB4B3A2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2AC952-04D4-47D1-93A9-38CBFAA55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2015-11-27T13:49:28Z</dcterms:modified>
</cp:coreProperties>
</file>